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5" activeTab="13"/>
  </bookViews>
  <sheets>
    <sheet name="shraban" sheetId="1" r:id="rId1"/>
    <sheet name="Bhadra" sheetId="5" r:id="rId2"/>
    <sheet name="Ashbin" sheetId="7" r:id="rId3"/>
    <sheet name="Kartik" sheetId="8" r:id="rId4"/>
    <sheet name="प्रथम चौमासिक" sheetId="21" r:id="rId5"/>
    <sheet name="Frist Quater " sheetId="16" r:id="rId6"/>
    <sheet name="Mansir" sheetId="6" r:id="rId7"/>
    <sheet name="Paush" sheetId="9" r:id="rId8"/>
    <sheet name="Magh " sheetId="17" r:id="rId9"/>
    <sheet name="Phajun" sheetId="10" r:id="rId10"/>
    <sheet name="Second Quater  " sheetId="20" r:id="rId11"/>
    <sheet name="दोस्रो चौमासिक (2)" sheetId="23" r:id="rId12"/>
    <sheet name="अक्ष्ठमासिक " sheetId="24" r:id="rId13"/>
    <sheet name="असार महिना" sheetId="25" r:id="rId14"/>
    <sheet name="वार्षिक प्रगती" sheetId="28" r:id="rId15"/>
  </sheets>
  <calcPr calcId="124519"/>
</workbook>
</file>

<file path=xl/calcChain.xml><?xml version="1.0" encoding="utf-8"?>
<calcChain xmlns="http://schemas.openxmlformats.org/spreadsheetml/2006/main">
  <c r="F25" i="25"/>
  <c r="F15" i="28"/>
  <c r="F18"/>
  <c r="F22"/>
  <c r="F23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C4"/>
  <c r="E25" i="25"/>
  <c r="D25"/>
  <c r="C25"/>
  <c r="F24"/>
  <c r="F24" i="28" s="1"/>
  <c r="F23" i="25"/>
  <c r="F22"/>
  <c r="F21"/>
  <c r="F21" i="28" s="1"/>
  <c r="F20" i="25"/>
  <c r="F20" i="28" s="1"/>
  <c r="F19" i="25"/>
  <c r="F19" i="28" s="1"/>
  <c r="F18" i="25"/>
  <c r="F17"/>
  <c r="F17" i="28" s="1"/>
  <c r="F16" i="25"/>
  <c r="F16" i="28" s="1"/>
  <c r="F15" i="25"/>
  <c r="F14"/>
  <c r="F14" i="28" s="1"/>
  <c r="F13" i="25"/>
  <c r="F13" i="28" s="1"/>
  <c r="F12" i="25"/>
  <c r="F12" i="28" s="1"/>
  <c r="F11" i="25"/>
  <c r="F11" i="28" s="1"/>
  <c r="F10" i="25"/>
  <c r="F10" i="28" s="1"/>
  <c r="F9" i="25"/>
  <c r="F9" i="28" s="1"/>
  <c r="F8" i="25"/>
  <c r="F8" i="28" s="1"/>
  <c r="F7" i="25"/>
  <c r="F7" i="28" s="1"/>
  <c r="F6" i="25"/>
  <c r="F6" i="28" s="1"/>
  <c r="F5" i="25"/>
  <c r="F5" i="28" s="1"/>
  <c r="F4" i="25"/>
  <c r="C25" i="24"/>
  <c r="D25"/>
  <c r="E25"/>
  <c r="F22"/>
  <c r="F21"/>
  <c r="F18"/>
  <c r="F17"/>
  <c r="F14"/>
  <c r="F13"/>
  <c r="F12"/>
  <c r="F10"/>
  <c r="F9"/>
  <c r="F8"/>
  <c r="F6"/>
  <c r="F5"/>
  <c r="F4"/>
  <c r="F25"/>
  <c r="F24"/>
  <c r="F23"/>
  <c r="F20"/>
  <c r="F19"/>
  <c r="F16"/>
  <c r="F15"/>
  <c r="F11"/>
  <c r="F7"/>
  <c r="Q27" i="20"/>
  <c r="P27"/>
  <c r="O27"/>
  <c r="F26" i="10"/>
  <c r="C26"/>
  <c r="D26"/>
  <c r="E26"/>
  <c r="C25" i="28" l="1"/>
  <c r="D25"/>
  <c r="E25"/>
  <c r="F25"/>
  <c r="R6" i="20"/>
  <c r="F26" i="23" l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M27" i="20"/>
  <c r="N27" s="1"/>
  <c r="L27"/>
  <c r="K27"/>
  <c r="I27"/>
  <c r="J27" s="1"/>
  <c r="H27"/>
  <c r="T27" s="1"/>
  <c r="G27"/>
  <c r="E27"/>
  <c r="D27"/>
  <c r="C27"/>
  <c r="S27" s="1"/>
  <c r="F26" i="17"/>
  <c r="C26"/>
  <c r="D26"/>
  <c r="E26"/>
  <c r="C27" i="9"/>
  <c r="D27"/>
  <c r="E27"/>
  <c r="F24" i="6"/>
  <c r="C28"/>
  <c r="E28"/>
  <c r="D28"/>
  <c r="F25" i="21"/>
  <c r="F24"/>
  <c r="F23"/>
  <c r="F21"/>
  <c r="F20"/>
  <c r="F19"/>
  <c r="F17"/>
  <c r="F16"/>
  <c r="F15"/>
  <c r="F13"/>
  <c r="F12"/>
  <c r="F11"/>
  <c r="F9"/>
  <c r="F8"/>
  <c r="F7"/>
  <c r="F5"/>
  <c r="Q27" i="16"/>
  <c r="P27"/>
  <c r="O27"/>
  <c r="C26" i="8"/>
  <c r="D26"/>
  <c r="E26"/>
  <c r="F26" i="21"/>
  <c r="F22"/>
  <c r="F18"/>
  <c r="F14"/>
  <c r="F10"/>
  <c r="F6"/>
  <c r="M27" i="16"/>
  <c r="N27" s="1"/>
  <c r="L27"/>
  <c r="K27"/>
  <c r="I27"/>
  <c r="H27"/>
  <c r="G27"/>
  <c r="C26" i="7"/>
  <c r="D26"/>
  <c r="E26"/>
  <c r="F13"/>
  <c r="C27" i="5"/>
  <c r="D27"/>
  <c r="E27"/>
  <c r="C27" i="16"/>
  <c r="D27"/>
  <c r="E27"/>
  <c r="C27" i="1"/>
  <c r="D27"/>
  <c r="E27"/>
  <c r="F6" i="10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5"/>
  <c r="F6" i="17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5"/>
  <c r="F7" i="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6"/>
  <c r="F8" i="6"/>
  <c r="F9"/>
  <c r="F10"/>
  <c r="F11"/>
  <c r="F12"/>
  <c r="F13"/>
  <c r="F14"/>
  <c r="F15"/>
  <c r="F16"/>
  <c r="F18"/>
  <c r="F19"/>
  <c r="F20"/>
  <c r="F21"/>
  <c r="F22"/>
  <c r="F23"/>
  <c r="F25"/>
  <c r="F26"/>
  <c r="F27"/>
  <c r="F7"/>
  <c r="F9" i="16"/>
  <c r="F6" i="8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5"/>
  <c r="F6" i="7"/>
  <c r="F7"/>
  <c r="F8"/>
  <c r="F9"/>
  <c r="F10"/>
  <c r="F11"/>
  <c r="F12"/>
  <c r="F14"/>
  <c r="F15"/>
  <c r="F16"/>
  <c r="F17"/>
  <c r="F18"/>
  <c r="F19"/>
  <c r="F20"/>
  <c r="F21"/>
  <c r="F22"/>
  <c r="F23"/>
  <c r="F24"/>
  <c r="F25"/>
  <c r="F5"/>
  <c r="F7" i="5"/>
  <c r="F27" s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6"/>
  <c r="R27" i="20"/>
  <c r="U26"/>
  <c r="T26"/>
  <c r="S26"/>
  <c r="R26"/>
  <c r="N26"/>
  <c r="J26"/>
  <c r="F26"/>
  <c r="U25"/>
  <c r="T25"/>
  <c r="S25"/>
  <c r="R25"/>
  <c r="N25"/>
  <c r="J25"/>
  <c r="F25"/>
  <c r="U24"/>
  <c r="T24"/>
  <c r="S24"/>
  <c r="R24"/>
  <c r="V24" s="1"/>
  <c r="N24"/>
  <c r="J24"/>
  <c r="F24"/>
  <c r="U23"/>
  <c r="T23"/>
  <c r="S23"/>
  <c r="R23"/>
  <c r="N23"/>
  <c r="J23"/>
  <c r="F23"/>
  <c r="U22"/>
  <c r="T22"/>
  <c r="S22"/>
  <c r="R22"/>
  <c r="N22"/>
  <c r="J22"/>
  <c r="F22"/>
  <c r="U21"/>
  <c r="T21"/>
  <c r="S21"/>
  <c r="R21"/>
  <c r="N21"/>
  <c r="J21"/>
  <c r="F21"/>
  <c r="U20"/>
  <c r="T20"/>
  <c r="S20"/>
  <c r="R20"/>
  <c r="V20" s="1"/>
  <c r="N20"/>
  <c r="J20"/>
  <c r="F20"/>
  <c r="U19"/>
  <c r="T19"/>
  <c r="S19"/>
  <c r="R19"/>
  <c r="N19"/>
  <c r="J19"/>
  <c r="F19"/>
  <c r="U18"/>
  <c r="T18"/>
  <c r="S18"/>
  <c r="R18"/>
  <c r="N18"/>
  <c r="J18"/>
  <c r="F18"/>
  <c r="U17"/>
  <c r="T17"/>
  <c r="S17"/>
  <c r="R17"/>
  <c r="N17"/>
  <c r="J17"/>
  <c r="F17"/>
  <c r="U16"/>
  <c r="T16"/>
  <c r="S16"/>
  <c r="R16"/>
  <c r="V16" s="1"/>
  <c r="N16"/>
  <c r="J16"/>
  <c r="F16"/>
  <c r="U15"/>
  <c r="T15"/>
  <c r="S15"/>
  <c r="R15"/>
  <c r="N15"/>
  <c r="J15"/>
  <c r="F15"/>
  <c r="U14"/>
  <c r="T14"/>
  <c r="S14"/>
  <c r="R14"/>
  <c r="N14"/>
  <c r="J14"/>
  <c r="F14"/>
  <c r="U13"/>
  <c r="T13"/>
  <c r="S13"/>
  <c r="R13"/>
  <c r="N13"/>
  <c r="J13"/>
  <c r="F13"/>
  <c r="U12"/>
  <c r="T12"/>
  <c r="S12"/>
  <c r="R12"/>
  <c r="V12" s="1"/>
  <c r="N12"/>
  <c r="J12"/>
  <c r="F12"/>
  <c r="U11"/>
  <c r="T11"/>
  <c r="S11"/>
  <c r="R11"/>
  <c r="N11"/>
  <c r="J11"/>
  <c r="F11"/>
  <c r="U10"/>
  <c r="T10"/>
  <c r="S10"/>
  <c r="R10"/>
  <c r="N10"/>
  <c r="J10"/>
  <c r="F10"/>
  <c r="U9"/>
  <c r="T9"/>
  <c r="S9"/>
  <c r="R9"/>
  <c r="N9"/>
  <c r="J9"/>
  <c r="F9"/>
  <c r="U8"/>
  <c r="T8"/>
  <c r="S8"/>
  <c r="R8"/>
  <c r="V8" s="1"/>
  <c r="N8"/>
  <c r="J8"/>
  <c r="F8"/>
  <c r="U7"/>
  <c r="T7"/>
  <c r="S7"/>
  <c r="R7"/>
  <c r="N7"/>
  <c r="J7"/>
  <c r="F7"/>
  <c r="U6"/>
  <c r="T6"/>
  <c r="S6"/>
  <c r="N6"/>
  <c r="J6"/>
  <c r="F6"/>
  <c r="R13" i="16"/>
  <c r="R14"/>
  <c r="R15"/>
  <c r="R16"/>
  <c r="R17"/>
  <c r="R18"/>
  <c r="R19"/>
  <c r="R20"/>
  <c r="R21"/>
  <c r="R22"/>
  <c r="R23"/>
  <c r="R24"/>
  <c r="R25"/>
  <c r="R26"/>
  <c r="R27"/>
  <c r="R7"/>
  <c r="R8"/>
  <c r="R9"/>
  <c r="R10"/>
  <c r="R11"/>
  <c r="R12"/>
  <c r="R6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7"/>
  <c r="N8"/>
  <c r="N6"/>
  <c r="J7"/>
  <c r="J8"/>
  <c r="V8" s="1"/>
  <c r="J9"/>
  <c r="V9" s="1"/>
  <c r="J10"/>
  <c r="J11"/>
  <c r="J12"/>
  <c r="V12" s="1"/>
  <c r="J13"/>
  <c r="J14"/>
  <c r="J15"/>
  <c r="J16"/>
  <c r="J17"/>
  <c r="J18"/>
  <c r="J19"/>
  <c r="J20"/>
  <c r="J21"/>
  <c r="J22"/>
  <c r="J23"/>
  <c r="J24"/>
  <c r="J25"/>
  <c r="J26"/>
  <c r="J27"/>
  <c r="J6"/>
  <c r="F7"/>
  <c r="F8"/>
  <c r="F10"/>
  <c r="F11"/>
  <c r="F12"/>
  <c r="F13"/>
  <c r="F14"/>
  <c r="F15"/>
  <c r="F16"/>
  <c r="F17"/>
  <c r="F18"/>
  <c r="F19"/>
  <c r="F20"/>
  <c r="F21"/>
  <c r="F22"/>
  <c r="F23"/>
  <c r="F24"/>
  <c r="F25"/>
  <c r="F26"/>
  <c r="F6"/>
  <c r="V6" s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U6"/>
  <c r="T6"/>
  <c r="S6"/>
  <c r="V25" i="20" l="1"/>
  <c r="V6"/>
  <c r="V10"/>
  <c r="V14"/>
  <c r="V18"/>
  <c r="V22"/>
  <c r="U27"/>
  <c r="V9"/>
  <c r="V13"/>
  <c r="V17"/>
  <c r="V21"/>
  <c r="V26"/>
  <c r="F27"/>
  <c r="V27" s="1"/>
  <c r="V7"/>
  <c r="V11"/>
  <c r="V15"/>
  <c r="V19"/>
  <c r="V23"/>
  <c r="F27" i="9"/>
  <c r="F28" i="6"/>
  <c r="F26" i="8"/>
  <c r="V23" i="16"/>
  <c r="V19"/>
  <c r="V15"/>
  <c r="V11"/>
  <c r="U27"/>
  <c r="T27"/>
  <c r="F26" i="7"/>
  <c r="F27" i="16"/>
  <c r="V27" s="1"/>
  <c r="V24"/>
  <c r="V20"/>
  <c r="V16"/>
  <c r="F27" i="1"/>
  <c r="V25" i="16"/>
  <c r="V21"/>
  <c r="V17"/>
  <c r="V13"/>
  <c r="V7"/>
  <c r="V26"/>
  <c r="V22"/>
  <c r="V18"/>
  <c r="V14"/>
  <c r="V10"/>
</calcChain>
</file>

<file path=xl/sharedStrings.xml><?xml version="1.0" encoding="utf-8"?>
<sst xmlns="http://schemas.openxmlformats.org/spreadsheetml/2006/main" count="646" uniqueCount="93">
  <si>
    <t>भेटेरिनरी अस्पताल तथा पशु सेवा बिज्ञ केन्द्र ललितपुर</t>
  </si>
  <si>
    <t>क्र.स.</t>
  </si>
  <si>
    <t>नगरपालिका/ गाउँपालिकाको नाम</t>
  </si>
  <si>
    <t xml:space="preserve">गाइ </t>
  </si>
  <si>
    <t>भैसी</t>
  </si>
  <si>
    <t>बाख्रा</t>
  </si>
  <si>
    <t>जम्मा</t>
  </si>
  <si>
    <t>कैफियत</t>
  </si>
  <si>
    <t>ललितपुर महा नगरपालिका ललितपुर</t>
  </si>
  <si>
    <t>महालक्ष्मी नगरपालिका ललितपुर</t>
  </si>
  <si>
    <t>मंसिर</t>
  </si>
  <si>
    <t>माघ</t>
  </si>
  <si>
    <t xml:space="preserve">        ललितपुर, काठमाण्डौ र भक्तपुर जिल्लाको</t>
  </si>
  <si>
    <t>चन्द्रागिरी नगरपालिका काठमाण्डौ</t>
  </si>
  <si>
    <t>किर्तिपुर नगरपालिका काठमाण्डौ</t>
  </si>
  <si>
    <t>दक्षिणकाली नगरपालिका काठमाण्डौ</t>
  </si>
  <si>
    <t>गोदावरी नगरपालिका ललितपुर</t>
  </si>
  <si>
    <t>कोन्ज्योसोम गाउपालिका ललितपुर</t>
  </si>
  <si>
    <t>सृर्यविनायक नगरपालिका भक्तपुर</t>
  </si>
  <si>
    <t>बुढानिलाकण्ठ नगरपालिका काठमाण्डौ</t>
  </si>
  <si>
    <t>गोकर्णश्वर नगरपालिका काठमाण्डौ</t>
  </si>
  <si>
    <t>काठमाण्डौ नगरपालिका काठमाण्डौ</t>
  </si>
  <si>
    <t>भक्तपुर नगरपालिका भक्तपुर</t>
  </si>
  <si>
    <t>मध्यपुर ठिमी नगरपालिका भक्तपुर</t>
  </si>
  <si>
    <t>चाँगुनारायण नगरपालिका भक्तपुर</t>
  </si>
  <si>
    <t>महांकाल गाउँपालिका ललितपुर</t>
  </si>
  <si>
    <t>बागमती गाउँपालिका ललितपुर</t>
  </si>
  <si>
    <t>टोखा नगरपालिका काठमाण्डौ</t>
  </si>
  <si>
    <t>तारकेश्वर नगरपालिका काठमाण्डौ</t>
  </si>
  <si>
    <t>नागार्जुन नगरपालिका काठमाण्डौ</t>
  </si>
  <si>
    <t>काजेश्वरी नगरपालिका काठमाण्डौ</t>
  </si>
  <si>
    <t>शंखरापुर नगरपालिका काठमाण्डौ</t>
  </si>
  <si>
    <t xml:space="preserve">     (ललितपुर, काठमाण्डौ र भक्तपुर)</t>
  </si>
  <si>
    <t>क्र .स.</t>
  </si>
  <si>
    <t>नगरपालिकाको नाम</t>
  </si>
  <si>
    <t xml:space="preserve">        महिनाः फाल्गुन</t>
  </si>
  <si>
    <t>पशुको किसिम</t>
  </si>
  <si>
    <t>गाइ</t>
  </si>
  <si>
    <t xml:space="preserve">        महिनाः साउन</t>
  </si>
  <si>
    <t xml:space="preserve">        महिनाः भाद्र</t>
  </si>
  <si>
    <t xml:space="preserve">        महिनाः आश्विन</t>
  </si>
  <si>
    <t xml:space="preserve">        महिनाः कार्तिक</t>
  </si>
  <si>
    <t>साउन</t>
  </si>
  <si>
    <t>भाद्र</t>
  </si>
  <si>
    <t>आस्विन</t>
  </si>
  <si>
    <t>कार्तिक</t>
  </si>
  <si>
    <t xml:space="preserve"> स्थानिय तहका कृतिम गर्भाधान सेवाको रेकर्ड</t>
  </si>
  <si>
    <t xml:space="preserve"> महिनाः प्रथम चौमासिक</t>
  </si>
  <si>
    <t>फागुन</t>
  </si>
  <si>
    <t xml:space="preserve"> महिनाः दोस्रो चौमासिक</t>
  </si>
  <si>
    <t>कुल जम्मा</t>
  </si>
  <si>
    <t>पौष</t>
  </si>
  <si>
    <t>\</t>
  </si>
  <si>
    <t>ललितपुर महानगरपालिका ललितपुर</t>
  </si>
  <si>
    <t>....................</t>
  </si>
  <si>
    <t>डा. नारायण वहादुर श्रेष्ठ</t>
  </si>
  <si>
    <t>वरिष्ठ पशु विकास अधिकृत</t>
  </si>
  <si>
    <t>( दऔ तह )</t>
  </si>
  <si>
    <t>तयार गर्ने :-</t>
  </si>
  <si>
    <t>प्रमाणीत गर्ने :-</t>
  </si>
  <si>
    <t>निर्मला कडेल</t>
  </si>
  <si>
    <t>अधिकृत स्तर छैटौ</t>
  </si>
  <si>
    <t>......................</t>
  </si>
  <si>
    <t xml:space="preserve">     स्थानिय तहका कृतिम गर्भाधान सेवाको प्रगति</t>
  </si>
  <si>
    <t>कर्मचारी हाजिर नगराएको</t>
  </si>
  <si>
    <t xml:space="preserve">  </t>
  </si>
  <si>
    <t xml:space="preserve">     स्थानिय तहहरुको कृतिम गर्भाधान सेवाको प्रगति प्रतिवेदन</t>
  </si>
  <si>
    <t xml:space="preserve"> स्थानिय तहका कृतिम गर्भाधान सेवाको प्रगति प्रतिवेदन</t>
  </si>
  <si>
    <t xml:space="preserve">        महिनाः प्रथम चौमासिक </t>
  </si>
  <si>
    <t>काठमाण्डौ महानगरपालिका काठमाण्डौ</t>
  </si>
  <si>
    <t xml:space="preserve">स्थानिय तहका कृतिम गर्भाधान सेवाको प्रगति प्रतिवेदन </t>
  </si>
  <si>
    <t>स्थानिय तहका कृतिम गर्भाधान सेवाको प्रगति प्रतिवेदन</t>
  </si>
  <si>
    <t xml:space="preserve">           डा. नारायण वहादुर श्रेष्ठ</t>
  </si>
  <si>
    <t xml:space="preserve">           वरिष्ठ पशु विकास अधिकृत</t>
  </si>
  <si>
    <t xml:space="preserve">               प्रमाणीत गर्ने :-</t>
  </si>
  <si>
    <t xml:space="preserve">                ..................</t>
  </si>
  <si>
    <t xml:space="preserve">स्थानिय तहका कृतिम गर्भाधान सेवाको प्रगति प्रतिवेदन     </t>
  </si>
  <si>
    <t>महिना :   मंसिर</t>
  </si>
  <si>
    <t>महिना :   पौष</t>
  </si>
  <si>
    <t xml:space="preserve">              .......................</t>
  </si>
  <si>
    <t xml:space="preserve">   (दसौं तह)</t>
  </si>
  <si>
    <t xml:space="preserve">गाई </t>
  </si>
  <si>
    <t>महिना :- माघ</t>
  </si>
  <si>
    <t>स्थानिय तहहरुको कृतिम गर्भाधान सेवाको प्रगति प्रतिवेदन</t>
  </si>
  <si>
    <t>गोकर्णेश्वर नगरपालिका काठमाण्डौ</t>
  </si>
  <si>
    <t xml:space="preserve">         (दसौं तह)</t>
  </si>
  <si>
    <t>.................</t>
  </si>
  <si>
    <t xml:space="preserve">           प्रमाणीत गर्ने :-</t>
  </si>
  <si>
    <t xml:space="preserve">           ....................</t>
  </si>
  <si>
    <t xml:space="preserve"> महिनाः दोस्रो चौमासिक </t>
  </si>
  <si>
    <t xml:space="preserve"> महिनाः अष्टमासिक प्रगति </t>
  </si>
  <si>
    <t xml:space="preserve"> महिनाः  तृतिय चौमासिक प्रगति </t>
  </si>
  <si>
    <t xml:space="preserve"> महिनाः  बार्षिक प्रगति </t>
  </si>
</sst>
</file>

<file path=xl/styles.xml><?xml version="1.0" encoding="utf-8"?>
<styleSheet xmlns="http://schemas.openxmlformats.org/spreadsheetml/2006/main">
  <numFmts count="1">
    <numFmt numFmtId="164" formatCode="[$-4000439]0"/>
  </numFmts>
  <fonts count="2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Kalimati"/>
      <charset val="1"/>
    </font>
    <font>
      <sz val="18"/>
      <color theme="1"/>
      <name val="Kalimati"/>
      <charset val="1"/>
    </font>
    <font>
      <sz val="16"/>
      <color theme="1"/>
      <name val="Kalimati"/>
      <charset val="1"/>
    </font>
    <font>
      <sz val="12"/>
      <color theme="1"/>
      <name val="Kalimati"/>
      <charset val="1"/>
    </font>
    <font>
      <sz val="11"/>
      <color rgb="FFFF0000"/>
      <name val="Calibri"/>
      <family val="2"/>
      <scheme val="minor"/>
    </font>
    <font>
      <sz val="11"/>
      <color rgb="FFFF0000"/>
      <name val="Kalimati"/>
      <charset val="1"/>
    </font>
    <font>
      <sz val="11"/>
      <name val="Kalimati"/>
      <charset val="1"/>
    </font>
    <font>
      <sz val="8"/>
      <color theme="1"/>
      <name val="Kalimati"/>
      <charset val="1"/>
    </font>
    <font>
      <sz val="14"/>
      <color theme="1"/>
      <name val="Kalimati"/>
      <charset val="1"/>
    </font>
    <font>
      <b/>
      <sz val="11"/>
      <color theme="1"/>
      <name val="Kalimati"/>
      <charset val="1"/>
    </font>
    <font>
      <sz val="10"/>
      <color theme="1"/>
      <name val="Kalimati"/>
      <charset val="1"/>
    </font>
    <font>
      <sz val="9"/>
      <color theme="1"/>
      <name val="Kalimati"/>
      <charset val="1"/>
    </font>
    <font>
      <b/>
      <sz val="14"/>
      <color theme="1"/>
      <name val="Kalimati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b/>
      <sz val="10"/>
      <color theme="1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4" fillId="0" borderId="1" xfId="0" applyNumberFormat="1" applyFont="1" applyBorder="1"/>
    <xf numFmtId="164" fontId="4" fillId="2" borderId="1" xfId="0" applyNumberFormat="1" applyFont="1" applyFill="1" applyBorder="1" applyAlignment="1">
      <alignment horizontal="left" vertical="center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/>
    <xf numFmtId="0" fontId="4" fillId="0" borderId="0" xfId="0" applyFont="1" applyAlignment="1"/>
    <xf numFmtId="164" fontId="13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3" fillId="0" borderId="0" xfId="0" applyFont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17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/>
    </xf>
    <xf numFmtId="0" fontId="19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18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7"/>
  <sheetViews>
    <sheetView workbookViewId="0">
      <selection activeCell="D13" sqref="D13"/>
    </sheetView>
  </sheetViews>
  <sheetFormatPr defaultRowHeight="15"/>
  <cols>
    <col min="1" max="1" width="5.42578125" customWidth="1"/>
    <col min="2" max="2" width="32.85546875" customWidth="1"/>
    <col min="3" max="3" width="10.140625" customWidth="1"/>
    <col min="4" max="4" width="10.85546875" customWidth="1"/>
    <col min="5" max="5" width="9.85546875" customWidth="1"/>
    <col min="6" max="6" width="9.42578125" customWidth="1"/>
    <col min="7" max="7" width="12.7109375" customWidth="1"/>
  </cols>
  <sheetData>
    <row r="2" spans="1:10" ht="32.25" customHeight="1">
      <c r="A2" s="61" t="s">
        <v>0</v>
      </c>
      <c r="B2" s="61"/>
      <c r="C2" s="61"/>
      <c r="D2" s="61"/>
      <c r="E2" s="61"/>
      <c r="F2" s="61"/>
      <c r="G2" s="61"/>
      <c r="H2" s="2"/>
      <c r="I2" s="2"/>
    </row>
    <row r="3" spans="1:10" ht="24.75" customHeight="1">
      <c r="A3" s="62" t="s">
        <v>32</v>
      </c>
      <c r="B3" s="62"/>
      <c r="C3" s="62"/>
      <c r="D3" s="62"/>
      <c r="E3" s="62"/>
      <c r="F3" s="62"/>
      <c r="G3" s="62"/>
      <c r="H3" s="2"/>
    </row>
    <row r="4" spans="1:10" ht="24">
      <c r="A4" s="63" t="s">
        <v>63</v>
      </c>
      <c r="B4" s="63"/>
      <c r="C4" s="63"/>
      <c r="D4" s="63"/>
      <c r="E4" s="60" t="s">
        <v>38</v>
      </c>
      <c r="F4" s="60"/>
      <c r="G4" s="60"/>
      <c r="H4" s="2"/>
    </row>
    <row r="5" spans="1:10" ht="23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10" ht="25.5" customHeight="1">
      <c r="A6" s="5">
        <v>1</v>
      </c>
      <c r="B6" s="7" t="s">
        <v>20</v>
      </c>
      <c r="C6" s="4">
        <v>232</v>
      </c>
      <c r="D6" s="4">
        <v>10</v>
      </c>
      <c r="E6" s="4">
        <v>19</v>
      </c>
      <c r="F6" s="4">
        <f>E6+D6+C6</f>
        <v>261</v>
      </c>
      <c r="G6" s="4"/>
    </row>
    <row r="7" spans="1:10" ht="23.25">
      <c r="A7" s="5">
        <v>2</v>
      </c>
      <c r="B7" s="7" t="s">
        <v>27</v>
      </c>
      <c r="C7" s="4">
        <v>54</v>
      </c>
      <c r="D7" s="4">
        <v>12</v>
      </c>
      <c r="E7" s="4">
        <v>0</v>
      </c>
      <c r="F7" s="4">
        <f t="shared" ref="F7:F26" si="0">E7+D7+C7</f>
        <v>66</v>
      </c>
      <c r="G7" s="4"/>
      <c r="J7" s="2"/>
    </row>
    <row r="8" spans="1:10" ht="23.25">
      <c r="A8" s="5">
        <v>3</v>
      </c>
      <c r="B8" s="7" t="s">
        <v>28</v>
      </c>
      <c r="C8" s="4">
        <v>239</v>
      </c>
      <c r="D8" s="4">
        <v>3</v>
      </c>
      <c r="E8" s="4">
        <v>0</v>
      </c>
      <c r="F8" s="4">
        <f t="shared" si="0"/>
        <v>242</v>
      </c>
      <c r="G8" s="4"/>
    </row>
    <row r="9" spans="1:10" ht="24.75" customHeight="1">
      <c r="A9" s="5">
        <v>4</v>
      </c>
      <c r="B9" s="7" t="s">
        <v>29</v>
      </c>
      <c r="C9" s="4">
        <v>35</v>
      </c>
      <c r="D9" s="4">
        <v>0</v>
      </c>
      <c r="E9" s="4">
        <v>0</v>
      </c>
      <c r="F9" s="4">
        <f t="shared" si="0"/>
        <v>35</v>
      </c>
      <c r="G9" s="4"/>
    </row>
    <row r="10" spans="1:10" ht="23.25">
      <c r="A10" s="5">
        <v>5</v>
      </c>
      <c r="B10" s="7" t="s">
        <v>19</v>
      </c>
      <c r="C10" s="4">
        <v>255</v>
      </c>
      <c r="D10" s="4">
        <v>10</v>
      </c>
      <c r="E10" s="4">
        <v>8</v>
      </c>
      <c r="F10" s="4">
        <f t="shared" si="0"/>
        <v>273</v>
      </c>
      <c r="G10" s="4"/>
    </row>
    <row r="11" spans="1:10" ht="23.25">
      <c r="A11" s="5">
        <v>6</v>
      </c>
      <c r="B11" s="6" t="s">
        <v>13</v>
      </c>
      <c r="C11" s="4">
        <v>106</v>
      </c>
      <c r="D11" s="4">
        <v>5</v>
      </c>
      <c r="E11" s="4">
        <v>8</v>
      </c>
      <c r="F11" s="4">
        <f t="shared" si="0"/>
        <v>119</v>
      </c>
      <c r="G11" s="4"/>
    </row>
    <row r="12" spans="1:10" ht="23.25">
      <c r="A12" s="5">
        <v>7</v>
      </c>
      <c r="B12" s="6" t="s">
        <v>14</v>
      </c>
      <c r="C12" s="4">
        <v>31</v>
      </c>
      <c r="D12" s="4">
        <v>0</v>
      </c>
      <c r="E12" s="4">
        <v>0</v>
      </c>
      <c r="F12" s="4">
        <f t="shared" si="0"/>
        <v>31</v>
      </c>
      <c r="G12" s="4"/>
    </row>
    <row r="13" spans="1:10" ht="23.25">
      <c r="A13" s="5">
        <v>8</v>
      </c>
      <c r="B13" s="6" t="s">
        <v>15</v>
      </c>
      <c r="C13" s="4">
        <v>10</v>
      </c>
      <c r="D13" s="4">
        <v>5</v>
      </c>
      <c r="E13" s="4">
        <v>0</v>
      </c>
      <c r="F13" s="4">
        <f t="shared" si="0"/>
        <v>15</v>
      </c>
      <c r="G13" s="4"/>
    </row>
    <row r="14" spans="1:10" ht="28.5" customHeight="1">
      <c r="A14" s="5">
        <v>9</v>
      </c>
      <c r="B14" s="7" t="s">
        <v>30</v>
      </c>
      <c r="C14" s="4">
        <v>324</v>
      </c>
      <c r="D14" s="4">
        <v>5</v>
      </c>
      <c r="E14" s="4">
        <v>7</v>
      </c>
      <c r="F14" s="4">
        <f t="shared" si="0"/>
        <v>336</v>
      </c>
      <c r="G14" s="4"/>
    </row>
    <row r="15" spans="1:10" ht="23.25">
      <c r="A15" s="5">
        <v>10</v>
      </c>
      <c r="B15" s="7" t="s">
        <v>31</v>
      </c>
      <c r="C15" s="4">
        <v>108</v>
      </c>
      <c r="D15" s="4">
        <v>0</v>
      </c>
      <c r="E15" s="4">
        <v>0</v>
      </c>
      <c r="F15" s="4">
        <f t="shared" si="0"/>
        <v>108</v>
      </c>
      <c r="G15" s="4"/>
    </row>
    <row r="16" spans="1:10" ht="23.25">
      <c r="A16" s="5">
        <v>11</v>
      </c>
      <c r="B16" s="7" t="s">
        <v>21</v>
      </c>
      <c r="C16" s="4">
        <v>200</v>
      </c>
      <c r="D16" s="4">
        <v>0</v>
      </c>
      <c r="E16" s="4">
        <v>0</v>
      </c>
      <c r="F16" s="4">
        <f t="shared" si="0"/>
        <v>200</v>
      </c>
      <c r="G16" s="4"/>
    </row>
    <row r="17" spans="1:7" ht="23.25">
      <c r="A17" s="5">
        <v>12</v>
      </c>
      <c r="B17" s="6" t="s">
        <v>53</v>
      </c>
      <c r="C17" s="4">
        <v>107</v>
      </c>
      <c r="D17" s="4">
        <v>5</v>
      </c>
      <c r="E17" s="4">
        <v>5</v>
      </c>
      <c r="F17" s="4">
        <f t="shared" si="0"/>
        <v>117</v>
      </c>
      <c r="G17" s="4"/>
    </row>
    <row r="18" spans="1:7" ht="23.25">
      <c r="A18" s="5">
        <v>13</v>
      </c>
      <c r="B18" s="6" t="s">
        <v>16</v>
      </c>
      <c r="C18" s="4">
        <v>197</v>
      </c>
      <c r="D18" s="4">
        <v>23</v>
      </c>
      <c r="E18" s="4"/>
      <c r="F18" s="4">
        <f t="shared" si="0"/>
        <v>220</v>
      </c>
      <c r="G18" s="4"/>
    </row>
    <row r="19" spans="1:7" ht="23.25">
      <c r="A19" s="5">
        <v>14</v>
      </c>
      <c r="B19" s="6" t="s">
        <v>9</v>
      </c>
      <c r="C19" s="4">
        <v>97</v>
      </c>
      <c r="D19" s="4">
        <v>1</v>
      </c>
      <c r="E19" s="4">
        <v>1</v>
      </c>
      <c r="F19" s="4">
        <f t="shared" si="0"/>
        <v>99</v>
      </c>
      <c r="G19" s="4"/>
    </row>
    <row r="20" spans="1:7" ht="23.25">
      <c r="A20" s="5">
        <v>15</v>
      </c>
      <c r="B20" s="7" t="s">
        <v>26</v>
      </c>
      <c r="C20" s="4">
        <v>34</v>
      </c>
      <c r="D20" s="4">
        <v>45</v>
      </c>
      <c r="E20" s="4">
        <v>0</v>
      </c>
      <c r="F20" s="4">
        <f t="shared" si="0"/>
        <v>79</v>
      </c>
      <c r="G20" s="4"/>
    </row>
    <row r="21" spans="1:7" ht="23.25">
      <c r="A21" s="5">
        <v>16</v>
      </c>
      <c r="B21" s="6" t="s">
        <v>17</v>
      </c>
      <c r="C21" s="4">
        <v>111</v>
      </c>
      <c r="D21" s="4">
        <v>21</v>
      </c>
      <c r="E21" s="4">
        <v>0</v>
      </c>
      <c r="F21" s="4">
        <f t="shared" si="0"/>
        <v>132</v>
      </c>
      <c r="G21" s="4"/>
    </row>
    <row r="22" spans="1:7" ht="23.25">
      <c r="A22" s="5">
        <v>17</v>
      </c>
      <c r="B22" s="7" t="s">
        <v>25</v>
      </c>
      <c r="C22" s="4">
        <v>25</v>
      </c>
      <c r="D22" s="4">
        <v>42</v>
      </c>
      <c r="E22" s="4">
        <v>0</v>
      </c>
      <c r="F22" s="4">
        <f t="shared" si="0"/>
        <v>67</v>
      </c>
      <c r="G22" s="4"/>
    </row>
    <row r="23" spans="1:7" ht="23.25">
      <c r="A23" s="5">
        <v>18</v>
      </c>
      <c r="B23" s="7" t="s">
        <v>22</v>
      </c>
      <c r="C23" s="4">
        <v>1</v>
      </c>
      <c r="D23" s="4">
        <v>0</v>
      </c>
      <c r="E23" s="4">
        <v>0</v>
      </c>
      <c r="F23" s="4">
        <f t="shared" si="0"/>
        <v>1</v>
      </c>
      <c r="G23" s="4"/>
    </row>
    <row r="24" spans="1:7" ht="23.25">
      <c r="A24" s="5">
        <v>19</v>
      </c>
      <c r="B24" s="6" t="s">
        <v>18</v>
      </c>
      <c r="C24" s="4">
        <v>223</v>
      </c>
      <c r="D24" s="4">
        <v>4</v>
      </c>
      <c r="E24" s="4">
        <v>1</v>
      </c>
      <c r="F24" s="4">
        <f t="shared" si="0"/>
        <v>228</v>
      </c>
      <c r="G24" s="4"/>
    </row>
    <row r="25" spans="1:7" ht="23.25">
      <c r="A25" s="5">
        <v>20</v>
      </c>
      <c r="B25" s="7" t="s">
        <v>23</v>
      </c>
      <c r="C25" s="4">
        <v>65</v>
      </c>
      <c r="D25" s="4">
        <v>2</v>
      </c>
      <c r="E25" s="4">
        <v>0</v>
      </c>
      <c r="F25" s="4">
        <f t="shared" si="0"/>
        <v>67</v>
      </c>
      <c r="G25" s="4"/>
    </row>
    <row r="26" spans="1:7" ht="23.25">
      <c r="A26" s="5">
        <v>21</v>
      </c>
      <c r="B26" s="7" t="s">
        <v>24</v>
      </c>
      <c r="C26" s="4">
        <v>150</v>
      </c>
      <c r="D26" s="4">
        <v>9</v>
      </c>
      <c r="E26" s="4">
        <v>3</v>
      </c>
      <c r="F26" s="4">
        <f t="shared" si="0"/>
        <v>162</v>
      </c>
      <c r="G26" s="4"/>
    </row>
    <row r="27" spans="1:7" ht="23.25">
      <c r="A27" s="5"/>
      <c r="B27" s="7" t="s">
        <v>6</v>
      </c>
      <c r="C27" s="4">
        <f>SUM(C6:C26)</f>
        <v>2604</v>
      </c>
      <c r="D27" s="4">
        <f>SUM(D6:D26)</f>
        <v>202</v>
      </c>
      <c r="E27" s="4">
        <f>SUM(E6:E26)</f>
        <v>52</v>
      </c>
      <c r="F27" s="24">
        <f>E27+D27+C27</f>
        <v>2858</v>
      </c>
      <c r="G27" s="4"/>
    </row>
    <row r="28" spans="1:7" ht="23.25">
      <c r="A28" s="25"/>
      <c r="B28" s="26"/>
      <c r="C28" s="27"/>
      <c r="D28" s="27"/>
      <c r="E28" s="27"/>
      <c r="F28" s="28"/>
      <c r="G28" s="27"/>
    </row>
    <row r="29" spans="1:7" ht="23.25">
      <c r="A29" s="25"/>
      <c r="B29" s="26"/>
      <c r="C29" s="27"/>
      <c r="D29" s="27"/>
      <c r="E29" s="27"/>
      <c r="F29" s="28"/>
      <c r="G29" s="27"/>
    </row>
    <row r="30" spans="1:7" ht="23.25">
      <c r="A30" s="59" t="s">
        <v>62</v>
      </c>
      <c r="B30" s="59"/>
      <c r="C30" s="14"/>
      <c r="D30" s="57" t="s">
        <v>54</v>
      </c>
      <c r="E30" s="57"/>
      <c r="F30" s="57"/>
      <c r="G30" s="57"/>
    </row>
    <row r="31" spans="1:7" ht="23.25">
      <c r="A31" s="58" t="s">
        <v>58</v>
      </c>
      <c r="B31" s="58"/>
      <c r="C31" s="29"/>
      <c r="D31" s="57" t="s">
        <v>59</v>
      </c>
      <c r="E31" s="57"/>
      <c r="F31" s="57"/>
      <c r="G31" s="57"/>
    </row>
    <row r="32" spans="1:7" ht="23.25">
      <c r="A32" s="58" t="s">
        <v>60</v>
      </c>
      <c r="B32" s="58"/>
      <c r="C32" s="29"/>
      <c r="D32" s="57" t="s">
        <v>55</v>
      </c>
      <c r="E32" s="57"/>
      <c r="F32" s="57"/>
      <c r="G32" s="57"/>
    </row>
    <row r="33" spans="1:7" ht="24" customHeight="1">
      <c r="A33" s="58" t="s">
        <v>61</v>
      </c>
      <c r="B33" s="58"/>
      <c r="C33" s="29"/>
      <c r="D33" s="57" t="s">
        <v>56</v>
      </c>
      <c r="E33" s="57"/>
      <c r="F33" s="57"/>
      <c r="G33" s="57"/>
    </row>
    <row r="34" spans="1:7" ht="23.25">
      <c r="A34" s="14"/>
      <c r="B34" s="14"/>
      <c r="C34" s="14"/>
      <c r="D34" s="57" t="s">
        <v>57</v>
      </c>
      <c r="E34" s="57"/>
      <c r="F34" s="57"/>
      <c r="G34" s="57"/>
    </row>
    <row r="35" spans="1:7" ht="23.25">
      <c r="A35" s="14"/>
      <c r="B35" s="14"/>
      <c r="C35" s="14"/>
      <c r="D35" s="14"/>
      <c r="E35" s="14"/>
      <c r="F35" s="14"/>
      <c r="G35" s="14"/>
    </row>
    <row r="36" spans="1:7" ht="23.25">
      <c r="A36" s="14"/>
      <c r="B36" s="14"/>
      <c r="C36" s="14"/>
      <c r="D36" s="14"/>
      <c r="E36" s="14"/>
      <c r="F36" s="14"/>
      <c r="G36" s="14"/>
    </row>
    <row r="37" spans="1:7" ht="23.25">
      <c r="A37" s="14"/>
      <c r="B37" s="14"/>
      <c r="C37" s="14"/>
      <c r="D37" s="14"/>
      <c r="E37" s="14"/>
      <c r="F37" s="14"/>
      <c r="G37" s="14"/>
    </row>
  </sheetData>
  <mergeCells count="13">
    <mergeCell ref="E4:G4"/>
    <mergeCell ref="A2:G2"/>
    <mergeCell ref="A3:G3"/>
    <mergeCell ref="D33:G33"/>
    <mergeCell ref="D32:G32"/>
    <mergeCell ref="D31:G31"/>
    <mergeCell ref="D30:G30"/>
    <mergeCell ref="A4:D4"/>
    <mergeCell ref="D34:G34"/>
    <mergeCell ref="A33:B33"/>
    <mergeCell ref="A32:B32"/>
    <mergeCell ref="A31:B31"/>
    <mergeCell ref="A30:B30"/>
  </mergeCells>
  <pageMargins left="0.75" right="0.25" top="0.25" bottom="0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2"/>
  <sheetViews>
    <sheetView topLeftCell="A12" workbookViewId="0">
      <selection activeCell="C5" sqref="C5:E26"/>
    </sheetView>
  </sheetViews>
  <sheetFormatPr defaultRowHeight="15"/>
  <cols>
    <col min="1" max="1" width="5.42578125" customWidth="1"/>
    <col min="2" max="2" width="31.42578125" customWidth="1"/>
    <col min="3" max="3" width="7.5703125" customWidth="1"/>
    <col min="4" max="4" width="6.5703125" customWidth="1"/>
    <col min="5" max="5" width="9.85546875" customWidth="1"/>
    <col min="6" max="6" width="10.42578125" customWidth="1"/>
  </cols>
  <sheetData>
    <row r="1" spans="1:16" ht="32.25" customHeight="1">
      <c r="A1" s="9" t="s">
        <v>0</v>
      </c>
      <c r="B1" s="9"/>
      <c r="C1" s="9"/>
      <c r="D1" s="9"/>
      <c r="E1" s="9"/>
      <c r="F1" s="9"/>
      <c r="G1" s="10"/>
      <c r="H1" s="2"/>
      <c r="I1" s="2"/>
    </row>
    <row r="2" spans="1:16" ht="24.7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16" ht="24">
      <c r="A3" s="87" t="s">
        <v>71</v>
      </c>
      <c r="B3" s="87"/>
      <c r="C3" s="87"/>
      <c r="D3" s="87"/>
      <c r="E3" s="11" t="s">
        <v>35</v>
      </c>
      <c r="F3" s="11"/>
      <c r="G3" s="11"/>
      <c r="H3" s="2"/>
    </row>
    <row r="4" spans="1:16" ht="19.5">
      <c r="A4" s="53" t="s">
        <v>1</v>
      </c>
      <c r="B4" s="53" t="s">
        <v>2</v>
      </c>
      <c r="C4" s="53" t="s">
        <v>3</v>
      </c>
      <c r="D4" s="53" t="s">
        <v>4</v>
      </c>
      <c r="E4" s="53" t="s">
        <v>5</v>
      </c>
      <c r="F4" s="53" t="s">
        <v>6</v>
      </c>
      <c r="G4" s="53" t="s">
        <v>7</v>
      </c>
    </row>
    <row r="5" spans="1:16" ht="25.5" customHeight="1">
      <c r="A5" s="5">
        <v>1</v>
      </c>
      <c r="B5" s="7" t="s">
        <v>20</v>
      </c>
      <c r="C5" s="4">
        <v>195</v>
      </c>
      <c r="D5" s="4">
        <v>7</v>
      </c>
      <c r="E5" s="4">
        <v>5</v>
      </c>
      <c r="F5" s="4">
        <f>E5+D5+C5</f>
        <v>207</v>
      </c>
      <c r="G5" s="4"/>
    </row>
    <row r="6" spans="1:16" ht="23.25">
      <c r="A6" s="5">
        <v>2</v>
      </c>
      <c r="B6" s="7" t="s">
        <v>27</v>
      </c>
      <c r="C6" s="4">
        <v>55</v>
      </c>
      <c r="D6" s="4">
        <v>7</v>
      </c>
      <c r="E6" s="4">
        <v>0</v>
      </c>
      <c r="F6" s="4">
        <f t="shared" ref="F6:F25" si="0">E6+D6+C6</f>
        <v>62</v>
      </c>
      <c r="G6" s="4"/>
    </row>
    <row r="7" spans="1:16" ht="23.25">
      <c r="A7" s="5">
        <v>3</v>
      </c>
      <c r="B7" s="7" t="s">
        <v>28</v>
      </c>
      <c r="C7" s="4">
        <v>193</v>
      </c>
      <c r="D7" s="4">
        <v>19</v>
      </c>
      <c r="E7" s="4">
        <v>0</v>
      </c>
      <c r="F7" s="4">
        <f t="shared" si="0"/>
        <v>212</v>
      </c>
      <c r="G7" s="4"/>
    </row>
    <row r="8" spans="1:16" ht="24.75" customHeight="1">
      <c r="A8" s="5">
        <v>4</v>
      </c>
      <c r="B8" s="7" t="s">
        <v>29</v>
      </c>
      <c r="C8" s="4">
        <v>110</v>
      </c>
      <c r="D8" s="4">
        <v>11</v>
      </c>
      <c r="E8" s="4">
        <v>4</v>
      </c>
      <c r="F8" s="4">
        <f t="shared" si="0"/>
        <v>125</v>
      </c>
      <c r="G8" s="4"/>
    </row>
    <row r="9" spans="1:16" ht="23.25">
      <c r="A9" s="5">
        <v>5</v>
      </c>
      <c r="B9" s="7" t="s">
        <v>19</v>
      </c>
      <c r="C9" s="4">
        <v>491</v>
      </c>
      <c r="D9" s="4">
        <v>23</v>
      </c>
      <c r="E9" s="4">
        <v>5</v>
      </c>
      <c r="F9" s="4">
        <f t="shared" si="0"/>
        <v>519</v>
      </c>
      <c r="G9" s="4"/>
    </row>
    <row r="10" spans="1:16" ht="23.25">
      <c r="A10" s="5">
        <v>6</v>
      </c>
      <c r="B10" s="6" t="s">
        <v>13</v>
      </c>
      <c r="C10" s="4">
        <v>122</v>
      </c>
      <c r="D10" s="4">
        <v>10</v>
      </c>
      <c r="E10" s="4">
        <v>1</v>
      </c>
      <c r="F10" s="4">
        <f>E10+D10+C10</f>
        <v>133</v>
      </c>
      <c r="G10" s="4"/>
    </row>
    <row r="11" spans="1:16" ht="23.25">
      <c r="A11" s="5">
        <v>7</v>
      </c>
      <c r="B11" s="6" t="s">
        <v>14</v>
      </c>
      <c r="C11" s="4">
        <v>116</v>
      </c>
      <c r="D11" s="4">
        <v>5</v>
      </c>
      <c r="E11" s="4">
        <v>6</v>
      </c>
      <c r="F11" s="4">
        <f t="shared" si="0"/>
        <v>127</v>
      </c>
      <c r="G11" s="4"/>
    </row>
    <row r="12" spans="1:16" ht="23.25">
      <c r="A12" s="5">
        <v>8</v>
      </c>
      <c r="B12" s="6" t="s">
        <v>15</v>
      </c>
      <c r="C12" s="4">
        <v>15</v>
      </c>
      <c r="D12" s="4">
        <v>2</v>
      </c>
      <c r="E12" s="4">
        <v>0</v>
      </c>
      <c r="F12" s="4">
        <f t="shared" si="0"/>
        <v>17</v>
      </c>
      <c r="G12" s="4"/>
      <c r="J12" s="14"/>
    </row>
    <row r="13" spans="1:16" ht="28.5" customHeight="1">
      <c r="A13" s="5">
        <v>9</v>
      </c>
      <c r="B13" s="7" t="s">
        <v>30</v>
      </c>
      <c r="C13" s="4">
        <v>382</v>
      </c>
      <c r="D13" s="4">
        <v>16</v>
      </c>
      <c r="E13" s="4">
        <v>4</v>
      </c>
      <c r="F13" s="4">
        <f t="shared" si="0"/>
        <v>402</v>
      </c>
      <c r="G13" s="4"/>
    </row>
    <row r="14" spans="1:16" ht="23.25">
      <c r="A14" s="5">
        <v>10</v>
      </c>
      <c r="B14" s="7" t="s">
        <v>31</v>
      </c>
      <c r="C14" s="4">
        <v>74</v>
      </c>
      <c r="D14" s="4">
        <v>6</v>
      </c>
      <c r="E14" s="4">
        <v>0</v>
      </c>
      <c r="F14" s="4">
        <f t="shared" si="0"/>
        <v>80</v>
      </c>
      <c r="G14" s="4"/>
    </row>
    <row r="15" spans="1:16" ht="23.25">
      <c r="A15" s="5">
        <v>11</v>
      </c>
      <c r="B15" s="7" t="s">
        <v>21</v>
      </c>
      <c r="C15" s="4">
        <v>0</v>
      </c>
      <c r="D15" s="4">
        <v>0</v>
      </c>
      <c r="E15" s="4">
        <v>0</v>
      </c>
      <c r="F15" s="4">
        <f t="shared" si="0"/>
        <v>0</v>
      </c>
      <c r="G15" s="4"/>
      <c r="I15" s="14"/>
      <c r="P15" s="14"/>
    </row>
    <row r="16" spans="1:16" s="22" customFormat="1" ht="23.25">
      <c r="A16" s="19">
        <v>12</v>
      </c>
      <c r="B16" s="20" t="s">
        <v>8</v>
      </c>
      <c r="C16" s="21">
        <v>445</v>
      </c>
      <c r="D16" s="21">
        <v>34</v>
      </c>
      <c r="E16" s="21">
        <v>2</v>
      </c>
      <c r="F16" s="4">
        <f t="shared" si="0"/>
        <v>481</v>
      </c>
      <c r="G16" s="21"/>
      <c r="H16"/>
      <c r="I16" s="14"/>
      <c r="J16"/>
      <c r="K16"/>
      <c r="L16"/>
      <c r="M16"/>
      <c r="N16"/>
      <c r="O16"/>
      <c r="P16" s="14"/>
    </row>
    <row r="17" spans="1:16" ht="23.25">
      <c r="A17" s="5">
        <v>13</v>
      </c>
      <c r="B17" s="6" t="s">
        <v>16</v>
      </c>
      <c r="C17" s="4">
        <v>148</v>
      </c>
      <c r="D17" s="4">
        <v>64</v>
      </c>
      <c r="E17" s="4">
        <v>0</v>
      </c>
      <c r="F17" s="4">
        <f t="shared" si="0"/>
        <v>212</v>
      </c>
      <c r="G17" s="4"/>
      <c r="I17" s="14"/>
      <c r="P17" s="14"/>
    </row>
    <row r="18" spans="1:16" ht="23.25">
      <c r="A18" s="5">
        <v>14</v>
      </c>
      <c r="B18" s="6" t="s">
        <v>9</v>
      </c>
      <c r="C18" s="4">
        <v>88</v>
      </c>
      <c r="D18" s="4">
        <v>0</v>
      </c>
      <c r="E18" s="4">
        <v>1</v>
      </c>
      <c r="F18" s="4">
        <f t="shared" si="0"/>
        <v>89</v>
      </c>
      <c r="G18" s="4"/>
    </row>
    <row r="19" spans="1:16" ht="23.25">
      <c r="A19" s="5">
        <v>15</v>
      </c>
      <c r="B19" s="7" t="s">
        <v>26</v>
      </c>
      <c r="C19" s="5">
        <v>93</v>
      </c>
      <c r="D19" s="5">
        <v>123</v>
      </c>
      <c r="E19" s="4">
        <v>0</v>
      </c>
      <c r="F19" s="4">
        <f t="shared" si="0"/>
        <v>216</v>
      </c>
      <c r="G19" s="4"/>
    </row>
    <row r="20" spans="1:16" ht="23.25">
      <c r="A20" s="5">
        <v>16</v>
      </c>
      <c r="B20" s="6" t="s">
        <v>17</v>
      </c>
      <c r="C20" s="4">
        <v>81</v>
      </c>
      <c r="D20" s="4">
        <v>42</v>
      </c>
      <c r="E20" s="4">
        <v>0</v>
      </c>
      <c r="F20" s="4">
        <f t="shared" si="0"/>
        <v>123</v>
      </c>
      <c r="G20" s="4"/>
    </row>
    <row r="21" spans="1:16" ht="23.25">
      <c r="A21" s="5">
        <v>17</v>
      </c>
      <c r="B21" s="7" t="s">
        <v>25</v>
      </c>
      <c r="C21" s="5">
        <v>29</v>
      </c>
      <c r="D21" s="5">
        <v>37</v>
      </c>
      <c r="E21" s="4">
        <v>0</v>
      </c>
      <c r="F21" s="4">
        <f t="shared" si="0"/>
        <v>66</v>
      </c>
      <c r="G21" s="4"/>
    </row>
    <row r="22" spans="1:16" s="16" customFormat="1" ht="23.25">
      <c r="A22" s="17">
        <v>18</v>
      </c>
      <c r="B22" s="18" t="s">
        <v>22</v>
      </c>
      <c r="C22" s="23">
        <v>1</v>
      </c>
      <c r="D22" s="23">
        <v>0</v>
      </c>
      <c r="E22" s="23">
        <v>0</v>
      </c>
      <c r="F22" s="4">
        <f t="shared" si="0"/>
        <v>1</v>
      </c>
      <c r="G22" s="15"/>
    </row>
    <row r="23" spans="1:16" ht="23.25">
      <c r="A23" s="5">
        <v>19</v>
      </c>
      <c r="B23" s="6" t="s">
        <v>18</v>
      </c>
      <c r="C23" s="4">
        <v>336</v>
      </c>
      <c r="D23" s="4">
        <v>17</v>
      </c>
      <c r="E23" s="4">
        <v>1</v>
      </c>
      <c r="F23" s="4">
        <f t="shared" si="0"/>
        <v>354</v>
      </c>
      <c r="G23" s="4"/>
    </row>
    <row r="24" spans="1:16" ht="23.25">
      <c r="A24" s="5">
        <v>20</v>
      </c>
      <c r="B24" s="7" t="s">
        <v>23</v>
      </c>
      <c r="C24" s="4">
        <v>48</v>
      </c>
      <c r="D24" s="4">
        <v>0</v>
      </c>
      <c r="E24" s="4">
        <v>0</v>
      </c>
      <c r="F24" s="4">
        <f t="shared" si="0"/>
        <v>48</v>
      </c>
      <c r="G24" s="4"/>
    </row>
    <row r="25" spans="1:16" ht="23.25">
      <c r="A25" s="5">
        <v>21</v>
      </c>
      <c r="B25" s="7" t="s">
        <v>24</v>
      </c>
      <c r="C25" s="4">
        <v>254</v>
      </c>
      <c r="D25" s="4">
        <v>21</v>
      </c>
      <c r="E25" s="4">
        <v>0</v>
      </c>
      <c r="F25" s="4">
        <f t="shared" si="0"/>
        <v>275</v>
      </c>
      <c r="G25" s="4"/>
    </row>
    <row r="26" spans="1:16" ht="19.5">
      <c r="A26" s="54"/>
      <c r="B26" s="55" t="s">
        <v>6</v>
      </c>
      <c r="C26" s="53">
        <f>SUM(C5:C25)</f>
        <v>3276</v>
      </c>
      <c r="D26" s="53">
        <f>SUM(D5:D25)</f>
        <v>444</v>
      </c>
      <c r="E26" s="53">
        <f>SUM(E5:E25)</f>
        <v>29</v>
      </c>
      <c r="F26" s="53">
        <f>E26+D26+C26</f>
        <v>3749</v>
      </c>
      <c r="G26" s="53"/>
    </row>
    <row r="29" spans="1:16" ht="23.25">
      <c r="A29" s="59" t="s">
        <v>62</v>
      </c>
      <c r="B29" s="59"/>
      <c r="C29" s="14"/>
      <c r="D29" s="57" t="s">
        <v>54</v>
      </c>
      <c r="E29" s="57"/>
      <c r="F29" s="57"/>
      <c r="G29" s="57"/>
    </row>
    <row r="30" spans="1:16" ht="23.25">
      <c r="A30" s="58" t="s">
        <v>58</v>
      </c>
      <c r="B30" s="58"/>
      <c r="C30" s="51"/>
      <c r="D30" s="57" t="s">
        <v>59</v>
      </c>
      <c r="E30" s="57"/>
      <c r="F30" s="57"/>
      <c r="G30" s="57"/>
    </row>
    <row r="31" spans="1:16" ht="23.25">
      <c r="A31" s="58" t="s">
        <v>60</v>
      </c>
      <c r="B31" s="58"/>
      <c r="C31" s="51"/>
      <c r="D31" s="57" t="s">
        <v>55</v>
      </c>
      <c r="E31" s="57"/>
      <c r="F31" s="57"/>
      <c r="G31" s="57"/>
    </row>
    <row r="32" spans="1:16" ht="23.25">
      <c r="A32" s="58" t="s">
        <v>61</v>
      </c>
      <c r="B32" s="58"/>
      <c r="C32" s="51"/>
      <c r="D32" s="57" t="s">
        <v>56</v>
      </c>
      <c r="E32" s="57"/>
      <c r="F32" s="57"/>
      <c r="G32" s="57"/>
    </row>
  </sheetData>
  <mergeCells count="10">
    <mergeCell ref="A32:B32"/>
    <mergeCell ref="D32:G32"/>
    <mergeCell ref="A2:G2"/>
    <mergeCell ref="A3:D3"/>
    <mergeCell ref="A29:B29"/>
    <mergeCell ref="D29:G29"/>
    <mergeCell ref="A30:B30"/>
    <mergeCell ref="D30:G30"/>
    <mergeCell ref="A31:B31"/>
    <mergeCell ref="D31:G31"/>
  </mergeCells>
  <pageMargins left="0.95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8"/>
  <sheetViews>
    <sheetView topLeftCell="C1" workbookViewId="0">
      <selection activeCell="Y2" sqref="Y2"/>
    </sheetView>
  </sheetViews>
  <sheetFormatPr defaultRowHeight="15"/>
  <cols>
    <col min="1" max="1" width="5.42578125" customWidth="1"/>
    <col min="2" max="2" width="35.28515625" customWidth="1"/>
    <col min="3" max="3" width="8.5703125" customWidth="1"/>
    <col min="4" max="4" width="6.5703125" customWidth="1"/>
    <col min="5" max="5" width="6.42578125" customWidth="1"/>
    <col min="6" max="7" width="9.140625" customWidth="1"/>
    <col min="8" max="8" width="7.140625" customWidth="1"/>
    <col min="9" max="9" width="8.42578125" customWidth="1"/>
    <col min="10" max="10" width="8.7109375" customWidth="1"/>
    <col min="11" max="11" width="8" customWidth="1"/>
    <col min="12" max="12" width="6.85546875" customWidth="1"/>
    <col min="13" max="13" width="6.42578125" customWidth="1"/>
    <col min="14" max="14" width="8.42578125" customWidth="1"/>
    <col min="15" max="15" width="8.5703125" customWidth="1"/>
    <col min="16" max="16" width="7.28515625" customWidth="1"/>
    <col min="17" max="17" width="7.5703125" customWidth="1"/>
    <col min="18" max="18" width="8.85546875" customWidth="1"/>
  </cols>
  <sheetData>
    <row r="1" spans="1:22" ht="32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2" ht="24.75" customHeight="1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2" ht="24.75" customHeight="1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9" t="s">
        <v>49</v>
      </c>
      <c r="L3" s="69"/>
      <c r="M3" s="69"/>
      <c r="N3" s="69"/>
      <c r="O3" s="69"/>
      <c r="P3" s="69"/>
      <c r="Q3" s="69"/>
      <c r="R3" s="69"/>
    </row>
    <row r="4" spans="1:22" ht="24">
      <c r="A4" s="70" t="s">
        <v>1</v>
      </c>
      <c r="B4" s="70" t="s">
        <v>2</v>
      </c>
      <c r="C4" s="72" t="s">
        <v>10</v>
      </c>
      <c r="D4" s="72"/>
      <c r="E4" s="72"/>
      <c r="F4" s="72"/>
      <c r="G4" s="72" t="s">
        <v>51</v>
      </c>
      <c r="H4" s="72"/>
      <c r="I4" s="72"/>
      <c r="J4" s="72"/>
      <c r="K4" s="72" t="s">
        <v>11</v>
      </c>
      <c r="L4" s="72"/>
      <c r="M4" s="72"/>
      <c r="N4" s="72"/>
      <c r="O4" s="88" t="s">
        <v>48</v>
      </c>
      <c r="P4" s="88"/>
      <c r="Q4" s="88"/>
      <c r="R4" s="88"/>
      <c r="S4" s="88" t="s">
        <v>50</v>
      </c>
      <c r="T4" s="88"/>
      <c r="U4" s="88"/>
      <c r="V4" s="88"/>
    </row>
    <row r="5" spans="1:22" ht="23.25">
      <c r="A5" s="71"/>
      <c r="B5" s="71"/>
      <c r="C5" s="4" t="s">
        <v>3</v>
      </c>
      <c r="D5" s="4" t="s">
        <v>4</v>
      </c>
      <c r="E5" s="4" t="s">
        <v>5</v>
      </c>
      <c r="F5" s="4" t="s">
        <v>6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3</v>
      </c>
      <c r="P5" s="4" t="s">
        <v>4</v>
      </c>
      <c r="Q5" s="4" t="s">
        <v>5</v>
      </c>
      <c r="R5" s="4" t="s">
        <v>6</v>
      </c>
      <c r="S5" s="4" t="s">
        <v>3</v>
      </c>
      <c r="T5" s="4" t="s">
        <v>4</v>
      </c>
      <c r="U5" s="4" t="s">
        <v>5</v>
      </c>
      <c r="V5" s="4" t="s">
        <v>6</v>
      </c>
    </row>
    <row r="6" spans="1:22" ht="25.5" customHeight="1">
      <c r="A6" s="5">
        <v>1</v>
      </c>
      <c r="B6" s="7" t="s">
        <v>20</v>
      </c>
      <c r="C6" s="8">
        <v>195</v>
      </c>
      <c r="D6" s="8">
        <v>7</v>
      </c>
      <c r="E6" s="8">
        <v>5</v>
      </c>
      <c r="F6" s="4">
        <f>E6+D6+C6</f>
        <v>207</v>
      </c>
      <c r="G6" s="8">
        <v>277</v>
      </c>
      <c r="H6" s="8">
        <v>8</v>
      </c>
      <c r="I6" s="8">
        <v>14</v>
      </c>
      <c r="J6" s="4">
        <f>I6+H6+G6</f>
        <v>299</v>
      </c>
      <c r="K6" s="4">
        <v>275</v>
      </c>
      <c r="L6" s="4">
        <v>13</v>
      </c>
      <c r="M6" s="4">
        <v>15</v>
      </c>
      <c r="N6" s="8">
        <f>M6+L6+K6</f>
        <v>303</v>
      </c>
      <c r="O6" s="4">
        <v>195</v>
      </c>
      <c r="P6" s="4">
        <v>7</v>
      </c>
      <c r="Q6" s="4">
        <v>5</v>
      </c>
      <c r="R6" s="8">
        <f>Q6+P6+O6</f>
        <v>207</v>
      </c>
      <c r="S6" s="8">
        <f>O6+K6+G6+C6</f>
        <v>942</v>
      </c>
      <c r="T6" s="8">
        <f>P6+L6+H6+D6</f>
        <v>35</v>
      </c>
      <c r="U6" s="8">
        <f>Q6+M6+I6+E6</f>
        <v>39</v>
      </c>
      <c r="V6" s="8">
        <f>R6+N6+J6+F6</f>
        <v>1016</v>
      </c>
    </row>
    <row r="7" spans="1:22" ht="23.25">
      <c r="A7" s="5">
        <v>2</v>
      </c>
      <c r="B7" s="7" t="s">
        <v>27</v>
      </c>
      <c r="C7" s="8">
        <v>53</v>
      </c>
      <c r="D7" s="8">
        <v>12</v>
      </c>
      <c r="E7" s="8">
        <v>0</v>
      </c>
      <c r="F7" s="4">
        <f t="shared" ref="F7:F27" si="0">E7+D7+C7</f>
        <v>65</v>
      </c>
      <c r="G7" s="8">
        <v>45</v>
      </c>
      <c r="H7" s="8">
        <v>9</v>
      </c>
      <c r="I7" s="8">
        <v>0</v>
      </c>
      <c r="J7" s="4">
        <f t="shared" ref="J7:J27" si="1">I7+H7+G7</f>
        <v>54</v>
      </c>
      <c r="K7" s="4">
        <v>58</v>
      </c>
      <c r="L7" s="4">
        <v>11</v>
      </c>
      <c r="M7" s="4">
        <v>0</v>
      </c>
      <c r="N7" s="8">
        <f t="shared" ref="N7:N27" si="2">M7+L7+K7</f>
        <v>69</v>
      </c>
      <c r="O7" s="4">
        <v>55</v>
      </c>
      <c r="P7" s="4">
        <v>7</v>
      </c>
      <c r="Q7" s="4">
        <v>0</v>
      </c>
      <c r="R7" s="8">
        <f t="shared" ref="R7:R27" si="3">Q7+P7+O7</f>
        <v>62</v>
      </c>
      <c r="S7" s="8">
        <f t="shared" ref="S7:V27" si="4">O7+K7+G7+C7</f>
        <v>211</v>
      </c>
      <c r="T7" s="8">
        <f t="shared" si="4"/>
        <v>39</v>
      </c>
      <c r="U7" s="8">
        <f t="shared" si="4"/>
        <v>0</v>
      </c>
      <c r="V7" s="8">
        <f t="shared" si="4"/>
        <v>250</v>
      </c>
    </row>
    <row r="8" spans="1:22" ht="23.25">
      <c r="A8" s="5">
        <v>3</v>
      </c>
      <c r="B8" s="7" t="s">
        <v>28</v>
      </c>
      <c r="C8" s="8">
        <v>256</v>
      </c>
      <c r="D8" s="8">
        <v>26</v>
      </c>
      <c r="E8" s="8">
        <v>0</v>
      </c>
      <c r="F8" s="4">
        <f t="shared" si="0"/>
        <v>282</v>
      </c>
      <c r="G8" s="8">
        <v>256</v>
      </c>
      <c r="H8" s="8">
        <v>26</v>
      </c>
      <c r="I8" s="8">
        <v>0</v>
      </c>
      <c r="J8" s="4">
        <f t="shared" si="1"/>
        <v>282</v>
      </c>
      <c r="K8" s="4">
        <v>228</v>
      </c>
      <c r="L8" s="4">
        <v>14</v>
      </c>
      <c r="M8" s="4">
        <v>0</v>
      </c>
      <c r="N8" s="8">
        <f t="shared" si="2"/>
        <v>242</v>
      </c>
      <c r="O8" s="4">
        <v>193</v>
      </c>
      <c r="P8" s="4">
        <v>19</v>
      </c>
      <c r="Q8" s="4">
        <v>0</v>
      </c>
      <c r="R8" s="8">
        <f t="shared" si="3"/>
        <v>212</v>
      </c>
      <c r="S8" s="8">
        <f t="shared" si="4"/>
        <v>933</v>
      </c>
      <c r="T8" s="8">
        <f t="shared" si="4"/>
        <v>85</v>
      </c>
      <c r="U8" s="8">
        <f t="shared" si="4"/>
        <v>0</v>
      </c>
      <c r="V8" s="8">
        <f t="shared" si="4"/>
        <v>1018</v>
      </c>
    </row>
    <row r="9" spans="1:22" ht="24.75" customHeight="1">
      <c r="A9" s="5">
        <v>4</v>
      </c>
      <c r="B9" s="7" t="s">
        <v>29</v>
      </c>
      <c r="C9" s="8">
        <v>65</v>
      </c>
      <c r="D9" s="8">
        <v>4</v>
      </c>
      <c r="E9" s="8"/>
      <c r="F9" s="4">
        <f t="shared" si="0"/>
        <v>69</v>
      </c>
      <c r="G9" s="8">
        <v>80</v>
      </c>
      <c r="H9" s="8">
        <v>7</v>
      </c>
      <c r="I9" s="8">
        <v>0</v>
      </c>
      <c r="J9" s="4">
        <f t="shared" si="1"/>
        <v>87</v>
      </c>
      <c r="K9" s="4">
        <v>80</v>
      </c>
      <c r="L9" s="4">
        <v>10</v>
      </c>
      <c r="M9" s="4">
        <v>2</v>
      </c>
      <c r="N9" s="8">
        <f t="shared" si="2"/>
        <v>92</v>
      </c>
      <c r="O9" s="4">
        <v>110</v>
      </c>
      <c r="P9" s="4">
        <v>11</v>
      </c>
      <c r="Q9" s="4">
        <v>4</v>
      </c>
      <c r="R9" s="8">
        <f t="shared" si="3"/>
        <v>125</v>
      </c>
      <c r="S9" s="8">
        <f t="shared" si="4"/>
        <v>335</v>
      </c>
      <c r="T9" s="8">
        <f t="shared" si="4"/>
        <v>32</v>
      </c>
      <c r="U9" s="8">
        <f t="shared" si="4"/>
        <v>6</v>
      </c>
      <c r="V9" s="8">
        <f t="shared" si="4"/>
        <v>373</v>
      </c>
    </row>
    <row r="10" spans="1:22" ht="23.25">
      <c r="A10" s="5">
        <v>5</v>
      </c>
      <c r="B10" s="7" t="s">
        <v>19</v>
      </c>
      <c r="C10" s="8">
        <v>255</v>
      </c>
      <c r="D10" s="8">
        <v>28</v>
      </c>
      <c r="E10" s="8">
        <v>12</v>
      </c>
      <c r="F10" s="4">
        <f t="shared" si="0"/>
        <v>295</v>
      </c>
      <c r="G10" s="8">
        <v>403</v>
      </c>
      <c r="H10" s="8">
        <v>21</v>
      </c>
      <c r="I10" s="8">
        <v>5</v>
      </c>
      <c r="J10" s="4">
        <f t="shared" si="1"/>
        <v>429</v>
      </c>
      <c r="K10" s="4">
        <v>305</v>
      </c>
      <c r="L10" s="4">
        <v>21</v>
      </c>
      <c r="M10" s="4">
        <v>6</v>
      </c>
      <c r="N10" s="8">
        <f t="shared" si="2"/>
        <v>332</v>
      </c>
      <c r="O10" s="4">
        <v>491</v>
      </c>
      <c r="P10" s="4">
        <v>23</v>
      </c>
      <c r="Q10" s="4">
        <v>5</v>
      </c>
      <c r="R10" s="8">
        <f t="shared" si="3"/>
        <v>519</v>
      </c>
      <c r="S10" s="8">
        <f t="shared" si="4"/>
        <v>1454</v>
      </c>
      <c r="T10" s="8">
        <f t="shared" si="4"/>
        <v>93</v>
      </c>
      <c r="U10" s="8">
        <f t="shared" si="4"/>
        <v>28</v>
      </c>
      <c r="V10" s="8">
        <f t="shared" si="4"/>
        <v>1575</v>
      </c>
    </row>
    <row r="11" spans="1:22" ht="23.25">
      <c r="A11" s="5">
        <v>6</v>
      </c>
      <c r="B11" s="6" t="s">
        <v>13</v>
      </c>
      <c r="C11" s="8">
        <v>123</v>
      </c>
      <c r="D11" s="8">
        <v>2</v>
      </c>
      <c r="E11" s="8">
        <v>4</v>
      </c>
      <c r="F11" s="4">
        <f t="shared" si="0"/>
        <v>129</v>
      </c>
      <c r="G11" s="8">
        <v>97</v>
      </c>
      <c r="H11" s="8">
        <v>6</v>
      </c>
      <c r="I11" s="8">
        <v>5</v>
      </c>
      <c r="J11" s="4">
        <f t="shared" si="1"/>
        <v>108</v>
      </c>
      <c r="K11" s="4">
        <v>106</v>
      </c>
      <c r="L11" s="4">
        <v>13</v>
      </c>
      <c r="M11" s="4">
        <v>3</v>
      </c>
      <c r="N11" s="8">
        <f t="shared" si="2"/>
        <v>122</v>
      </c>
      <c r="O11" s="4">
        <v>122</v>
      </c>
      <c r="P11" s="4">
        <v>10</v>
      </c>
      <c r="Q11" s="4">
        <v>1</v>
      </c>
      <c r="R11" s="8">
        <f t="shared" si="3"/>
        <v>133</v>
      </c>
      <c r="S11" s="8">
        <f t="shared" si="4"/>
        <v>448</v>
      </c>
      <c r="T11" s="8">
        <f t="shared" si="4"/>
        <v>31</v>
      </c>
      <c r="U11" s="8">
        <f t="shared" si="4"/>
        <v>13</v>
      </c>
      <c r="V11" s="8">
        <f t="shared" si="4"/>
        <v>492</v>
      </c>
    </row>
    <row r="12" spans="1:22" ht="23.25">
      <c r="A12" s="5">
        <v>7</v>
      </c>
      <c r="B12" s="6" t="s">
        <v>14</v>
      </c>
      <c r="C12" s="8">
        <v>86</v>
      </c>
      <c r="D12" s="8">
        <v>5</v>
      </c>
      <c r="E12" s="8">
        <v>2</v>
      </c>
      <c r="F12" s="4">
        <f t="shared" si="0"/>
        <v>93</v>
      </c>
      <c r="G12" s="8">
        <v>73</v>
      </c>
      <c r="H12" s="8">
        <v>8</v>
      </c>
      <c r="I12" s="8">
        <v>1</v>
      </c>
      <c r="J12" s="4">
        <f t="shared" si="1"/>
        <v>82</v>
      </c>
      <c r="K12" s="4">
        <v>122</v>
      </c>
      <c r="L12" s="4">
        <v>7</v>
      </c>
      <c r="M12" s="4">
        <v>7</v>
      </c>
      <c r="N12" s="8">
        <f t="shared" si="2"/>
        <v>136</v>
      </c>
      <c r="O12" s="4">
        <v>116</v>
      </c>
      <c r="P12" s="4">
        <v>5</v>
      </c>
      <c r="Q12" s="4">
        <v>6</v>
      </c>
      <c r="R12" s="8">
        <f t="shared" si="3"/>
        <v>127</v>
      </c>
      <c r="S12" s="8">
        <f t="shared" si="4"/>
        <v>397</v>
      </c>
      <c r="T12" s="8">
        <f t="shared" si="4"/>
        <v>25</v>
      </c>
      <c r="U12" s="8">
        <f t="shared" si="4"/>
        <v>16</v>
      </c>
      <c r="V12" s="8">
        <f t="shared" si="4"/>
        <v>438</v>
      </c>
    </row>
    <row r="13" spans="1:22" ht="23.25">
      <c r="A13" s="5">
        <v>8</v>
      </c>
      <c r="B13" s="6" t="s">
        <v>15</v>
      </c>
      <c r="C13" s="8">
        <v>20</v>
      </c>
      <c r="D13" s="8">
        <v>0</v>
      </c>
      <c r="E13" s="8">
        <v>0</v>
      </c>
      <c r="F13" s="4">
        <f t="shared" si="0"/>
        <v>20</v>
      </c>
      <c r="G13" s="8">
        <v>18</v>
      </c>
      <c r="H13" s="8">
        <v>2</v>
      </c>
      <c r="I13" s="8">
        <v>0</v>
      </c>
      <c r="J13" s="4">
        <f t="shared" si="1"/>
        <v>20</v>
      </c>
      <c r="K13" s="4">
        <v>25</v>
      </c>
      <c r="L13" s="4">
        <v>2</v>
      </c>
      <c r="M13" s="4">
        <v>0</v>
      </c>
      <c r="N13" s="8">
        <f t="shared" si="2"/>
        <v>27</v>
      </c>
      <c r="O13" s="4">
        <v>15</v>
      </c>
      <c r="P13" s="4">
        <v>2</v>
      </c>
      <c r="Q13" s="4">
        <v>0</v>
      </c>
      <c r="R13" s="8">
        <f t="shared" si="3"/>
        <v>17</v>
      </c>
      <c r="S13" s="8">
        <f t="shared" si="4"/>
        <v>78</v>
      </c>
      <c r="T13" s="8">
        <f t="shared" si="4"/>
        <v>6</v>
      </c>
      <c r="U13" s="8">
        <f t="shared" si="4"/>
        <v>0</v>
      </c>
      <c r="V13" s="8">
        <f t="shared" si="4"/>
        <v>84</v>
      </c>
    </row>
    <row r="14" spans="1:22" ht="28.5" customHeight="1">
      <c r="A14" s="5">
        <v>9</v>
      </c>
      <c r="B14" s="7" t="s">
        <v>30</v>
      </c>
      <c r="C14" s="8">
        <v>495</v>
      </c>
      <c r="D14" s="8">
        <v>27</v>
      </c>
      <c r="E14" s="8">
        <v>5</v>
      </c>
      <c r="F14" s="4">
        <f t="shared" si="0"/>
        <v>527</v>
      </c>
      <c r="G14" s="8">
        <v>415</v>
      </c>
      <c r="H14" s="8">
        <v>14</v>
      </c>
      <c r="I14" s="8">
        <v>6</v>
      </c>
      <c r="J14" s="4">
        <f t="shared" si="1"/>
        <v>435</v>
      </c>
      <c r="K14" s="4">
        <v>400</v>
      </c>
      <c r="L14" s="4">
        <v>11</v>
      </c>
      <c r="M14" s="4">
        <v>5</v>
      </c>
      <c r="N14" s="8">
        <f t="shared" si="2"/>
        <v>416</v>
      </c>
      <c r="O14" s="4">
        <v>382</v>
      </c>
      <c r="P14" s="4">
        <v>16</v>
      </c>
      <c r="Q14" s="4">
        <v>4</v>
      </c>
      <c r="R14" s="8">
        <f t="shared" si="3"/>
        <v>402</v>
      </c>
      <c r="S14" s="8">
        <f t="shared" si="4"/>
        <v>1692</v>
      </c>
      <c r="T14" s="8">
        <f t="shared" si="4"/>
        <v>68</v>
      </c>
      <c r="U14" s="8">
        <f t="shared" si="4"/>
        <v>20</v>
      </c>
      <c r="V14" s="8">
        <f t="shared" si="4"/>
        <v>1780</v>
      </c>
    </row>
    <row r="15" spans="1:22" ht="23.25">
      <c r="A15" s="5">
        <v>10</v>
      </c>
      <c r="B15" s="7" t="s">
        <v>31</v>
      </c>
      <c r="C15" s="8">
        <v>122</v>
      </c>
      <c r="D15" s="8">
        <v>0</v>
      </c>
      <c r="E15" s="8">
        <v>0</v>
      </c>
      <c r="F15" s="4">
        <f t="shared" si="0"/>
        <v>122</v>
      </c>
      <c r="G15" s="8">
        <v>113</v>
      </c>
      <c r="H15" s="8">
        <v>0</v>
      </c>
      <c r="I15" s="8">
        <v>0</v>
      </c>
      <c r="J15" s="4">
        <f t="shared" si="1"/>
        <v>113</v>
      </c>
      <c r="K15" s="4">
        <v>107</v>
      </c>
      <c r="L15" s="4">
        <v>0</v>
      </c>
      <c r="M15" s="4">
        <v>0</v>
      </c>
      <c r="N15" s="8">
        <f t="shared" si="2"/>
        <v>107</v>
      </c>
      <c r="O15" s="4">
        <v>74</v>
      </c>
      <c r="P15" s="4">
        <v>6</v>
      </c>
      <c r="Q15" s="4">
        <v>0</v>
      </c>
      <c r="R15" s="8">
        <f t="shared" si="3"/>
        <v>80</v>
      </c>
      <c r="S15" s="8">
        <f t="shared" si="4"/>
        <v>416</v>
      </c>
      <c r="T15" s="8">
        <f t="shared" si="4"/>
        <v>6</v>
      </c>
      <c r="U15" s="8">
        <f t="shared" si="4"/>
        <v>0</v>
      </c>
      <c r="V15" s="8">
        <f t="shared" si="4"/>
        <v>422</v>
      </c>
    </row>
    <row r="16" spans="1:22" ht="23.25">
      <c r="A16" s="5">
        <v>11</v>
      </c>
      <c r="B16" s="7" t="s">
        <v>21</v>
      </c>
      <c r="C16" s="8">
        <v>0</v>
      </c>
      <c r="D16" s="8">
        <v>0</v>
      </c>
      <c r="E16" s="8">
        <v>0</v>
      </c>
      <c r="F16" s="4">
        <f t="shared" si="0"/>
        <v>0</v>
      </c>
      <c r="G16" s="12">
        <v>0</v>
      </c>
      <c r="H16" s="12">
        <v>0</v>
      </c>
      <c r="I16" s="8"/>
      <c r="J16" s="4">
        <f t="shared" si="1"/>
        <v>0</v>
      </c>
      <c r="K16" s="4">
        <v>0</v>
      </c>
      <c r="L16" s="4">
        <v>0</v>
      </c>
      <c r="M16" s="4">
        <v>0</v>
      </c>
      <c r="N16" s="8">
        <f t="shared" si="2"/>
        <v>0</v>
      </c>
      <c r="O16" s="4">
        <v>0</v>
      </c>
      <c r="P16" s="4">
        <v>0</v>
      </c>
      <c r="Q16" s="4">
        <v>0</v>
      </c>
      <c r="R16" s="8">
        <f t="shared" si="3"/>
        <v>0</v>
      </c>
      <c r="S16" s="8">
        <f t="shared" si="4"/>
        <v>0</v>
      </c>
      <c r="T16" s="8">
        <f t="shared" si="4"/>
        <v>0</v>
      </c>
      <c r="U16" s="8">
        <f t="shared" si="4"/>
        <v>0</v>
      </c>
      <c r="V16" s="8">
        <f t="shared" si="4"/>
        <v>0</v>
      </c>
    </row>
    <row r="17" spans="1:22" ht="23.25">
      <c r="A17" s="5">
        <v>12</v>
      </c>
      <c r="B17" s="6" t="s">
        <v>8</v>
      </c>
      <c r="C17" s="8">
        <v>280</v>
      </c>
      <c r="D17" s="8">
        <v>21</v>
      </c>
      <c r="E17" s="8">
        <v>3</v>
      </c>
      <c r="F17" s="4">
        <f t="shared" si="0"/>
        <v>304</v>
      </c>
      <c r="G17" s="8">
        <v>459</v>
      </c>
      <c r="H17" s="8">
        <v>27</v>
      </c>
      <c r="I17" s="8">
        <v>1</v>
      </c>
      <c r="J17" s="4">
        <f t="shared" si="1"/>
        <v>487</v>
      </c>
      <c r="K17" s="21">
        <v>469</v>
      </c>
      <c r="L17" s="21">
        <v>48</v>
      </c>
      <c r="M17" s="21">
        <v>6</v>
      </c>
      <c r="N17" s="8">
        <f t="shared" si="2"/>
        <v>523</v>
      </c>
      <c r="O17" s="21">
        <v>445</v>
      </c>
      <c r="P17" s="21">
        <v>34</v>
      </c>
      <c r="Q17" s="21">
        <v>2</v>
      </c>
      <c r="R17" s="8">
        <f t="shared" si="3"/>
        <v>481</v>
      </c>
      <c r="S17" s="8">
        <f t="shared" si="4"/>
        <v>1653</v>
      </c>
      <c r="T17" s="8">
        <f t="shared" si="4"/>
        <v>130</v>
      </c>
      <c r="U17" s="8">
        <f t="shared" si="4"/>
        <v>12</v>
      </c>
      <c r="V17" s="8">
        <f t="shared" si="4"/>
        <v>1795</v>
      </c>
    </row>
    <row r="18" spans="1:22" ht="23.25">
      <c r="A18" s="5">
        <v>13</v>
      </c>
      <c r="B18" s="6" t="s">
        <v>16</v>
      </c>
      <c r="C18" s="8">
        <v>193</v>
      </c>
      <c r="D18" s="8">
        <v>68</v>
      </c>
      <c r="E18" s="8">
        <v>5</v>
      </c>
      <c r="F18" s="4">
        <f t="shared" si="0"/>
        <v>266</v>
      </c>
      <c r="G18" s="8">
        <v>154</v>
      </c>
      <c r="H18" s="8">
        <v>64</v>
      </c>
      <c r="I18" s="8">
        <v>4</v>
      </c>
      <c r="J18" s="4">
        <f t="shared" si="1"/>
        <v>222</v>
      </c>
      <c r="K18" s="4">
        <v>168</v>
      </c>
      <c r="L18" s="4">
        <v>73</v>
      </c>
      <c r="M18" s="4">
        <v>5</v>
      </c>
      <c r="N18" s="8">
        <f t="shared" si="2"/>
        <v>246</v>
      </c>
      <c r="O18" s="4">
        <v>148</v>
      </c>
      <c r="P18" s="4">
        <v>64</v>
      </c>
      <c r="Q18" s="4">
        <v>0</v>
      </c>
      <c r="R18" s="8">
        <f t="shared" si="3"/>
        <v>212</v>
      </c>
      <c r="S18" s="8">
        <f t="shared" si="4"/>
        <v>663</v>
      </c>
      <c r="T18" s="8">
        <f t="shared" si="4"/>
        <v>269</v>
      </c>
      <c r="U18" s="8">
        <f t="shared" si="4"/>
        <v>14</v>
      </c>
      <c r="V18" s="8">
        <f t="shared" si="4"/>
        <v>946</v>
      </c>
    </row>
    <row r="19" spans="1:22" ht="23.25">
      <c r="A19" s="5">
        <v>14</v>
      </c>
      <c r="B19" s="6" t="s">
        <v>9</v>
      </c>
      <c r="C19" s="8">
        <v>110</v>
      </c>
      <c r="D19" s="8">
        <v>1</v>
      </c>
      <c r="E19" s="8">
        <v>0</v>
      </c>
      <c r="F19" s="4">
        <f t="shared" si="0"/>
        <v>111</v>
      </c>
      <c r="G19" s="8">
        <v>105</v>
      </c>
      <c r="H19" s="8">
        <v>5</v>
      </c>
      <c r="I19" s="8">
        <v>0</v>
      </c>
      <c r="J19" s="4">
        <f t="shared" si="1"/>
        <v>110</v>
      </c>
      <c r="K19" s="4">
        <v>10</v>
      </c>
      <c r="L19" s="4">
        <v>3</v>
      </c>
      <c r="M19" s="4">
        <v>2</v>
      </c>
      <c r="N19" s="8">
        <f t="shared" si="2"/>
        <v>15</v>
      </c>
      <c r="O19" s="4">
        <v>88</v>
      </c>
      <c r="P19" s="4">
        <v>0</v>
      </c>
      <c r="Q19" s="4">
        <v>1</v>
      </c>
      <c r="R19" s="8">
        <f t="shared" si="3"/>
        <v>89</v>
      </c>
      <c r="S19" s="8">
        <f t="shared" si="4"/>
        <v>313</v>
      </c>
      <c r="T19" s="8">
        <f t="shared" si="4"/>
        <v>9</v>
      </c>
      <c r="U19" s="8">
        <f t="shared" si="4"/>
        <v>3</v>
      </c>
      <c r="V19" s="8">
        <f t="shared" si="4"/>
        <v>325</v>
      </c>
    </row>
    <row r="20" spans="1:22" ht="23.25">
      <c r="A20" s="5">
        <v>15</v>
      </c>
      <c r="B20" s="7" t="s">
        <v>26</v>
      </c>
      <c r="C20" s="8">
        <v>113</v>
      </c>
      <c r="D20" s="8">
        <v>86</v>
      </c>
      <c r="E20" s="8">
        <v>0</v>
      </c>
      <c r="F20" s="4">
        <f t="shared" si="0"/>
        <v>199</v>
      </c>
      <c r="G20" s="8">
        <v>78</v>
      </c>
      <c r="H20" s="8">
        <v>105</v>
      </c>
      <c r="I20" s="8">
        <v>0</v>
      </c>
      <c r="J20" s="4">
        <f t="shared" si="1"/>
        <v>183</v>
      </c>
      <c r="K20" s="4">
        <v>83</v>
      </c>
      <c r="L20" s="4">
        <v>113</v>
      </c>
      <c r="M20" s="4">
        <v>0</v>
      </c>
      <c r="N20" s="8">
        <f t="shared" si="2"/>
        <v>196</v>
      </c>
      <c r="O20" s="5">
        <v>93</v>
      </c>
      <c r="P20" s="5">
        <v>123</v>
      </c>
      <c r="Q20" s="4">
        <v>0</v>
      </c>
      <c r="R20" s="8">
        <f t="shared" si="3"/>
        <v>216</v>
      </c>
      <c r="S20" s="8">
        <f t="shared" si="4"/>
        <v>367</v>
      </c>
      <c r="T20" s="8">
        <f t="shared" si="4"/>
        <v>427</v>
      </c>
      <c r="U20" s="8">
        <f t="shared" si="4"/>
        <v>0</v>
      </c>
      <c r="V20" s="8">
        <f t="shared" si="4"/>
        <v>794</v>
      </c>
    </row>
    <row r="21" spans="1:22" ht="23.25">
      <c r="A21" s="5">
        <v>16</v>
      </c>
      <c r="B21" s="6" t="s">
        <v>17</v>
      </c>
      <c r="C21" s="8">
        <v>95</v>
      </c>
      <c r="D21" s="8">
        <v>44</v>
      </c>
      <c r="E21" s="8">
        <v>0</v>
      </c>
      <c r="F21" s="4">
        <f t="shared" si="0"/>
        <v>139</v>
      </c>
      <c r="G21" s="8">
        <v>82</v>
      </c>
      <c r="H21" s="8">
        <v>37</v>
      </c>
      <c r="I21" s="8">
        <v>0</v>
      </c>
      <c r="J21" s="4">
        <f t="shared" si="1"/>
        <v>119</v>
      </c>
      <c r="K21" s="5">
        <v>95</v>
      </c>
      <c r="L21" s="4">
        <v>44</v>
      </c>
      <c r="M21" s="4">
        <v>0</v>
      </c>
      <c r="N21" s="8">
        <f t="shared" si="2"/>
        <v>139</v>
      </c>
      <c r="O21" s="4">
        <v>81</v>
      </c>
      <c r="P21" s="4">
        <v>42</v>
      </c>
      <c r="Q21" s="4">
        <v>0</v>
      </c>
      <c r="R21" s="8">
        <f t="shared" si="3"/>
        <v>123</v>
      </c>
      <c r="S21" s="8">
        <f t="shared" si="4"/>
        <v>353</v>
      </c>
      <c r="T21" s="8">
        <f t="shared" si="4"/>
        <v>167</v>
      </c>
      <c r="U21" s="8">
        <f t="shared" si="4"/>
        <v>0</v>
      </c>
      <c r="V21" s="8">
        <f t="shared" si="4"/>
        <v>520</v>
      </c>
    </row>
    <row r="22" spans="1:22" ht="23.25">
      <c r="A22" s="5">
        <v>17</v>
      </c>
      <c r="B22" s="7" t="s">
        <v>25</v>
      </c>
      <c r="C22" s="8">
        <v>32</v>
      </c>
      <c r="D22" s="8">
        <v>64</v>
      </c>
      <c r="E22" s="8">
        <v>0</v>
      </c>
      <c r="F22" s="4">
        <f t="shared" si="0"/>
        <v>96</v>
      </c>
      <c r="G22" s="8">
        <v>33</v>
      </c>
      <c r="H22" s="8">
        <v>65</v>
      </c>
      <c r="I22" s="8">
        <v>0</v>
      </c>
      <c r="J22" s="4">
        <f t="shared" si="1"/>
        <v>98</v>
      </c>
      <c r="K22" s="4">
        <v>33</v>
      </c>
      <c r="L22" s="4">
        <v>42</v>
      </c>
      <c r="M22" s="4">
        <v>0</v>
      </c>
      <c r="N22" s="8">
        <f t="shared" si="2"/>
        <v>75</v>
      </c>
      <c r="O22" s="5">
        <v>29</v>
      </c>
      <c r="P22" s="5">
        <v>37</v>
      </c>
      <c r="Q22" s="4">
        <v>0</v>
      </c>
      <c r="R22" s="8">
        <f t="shared" si="3"/>
        <v>66</v>
      </c>
      <c r="S22" s="8">
        <f t="shared" si="4"/>
        <v>127</v>
      </c>
      <c r="T22" s="8">
        <f t="shared" si="4"/>
        <v>208</v>
      </c>
      <c r="U22" s="8">
        <f t="shared" si="4"/>
        <v>0</v>
      </c>
      <c r="V22" s="8">
        <f t="shared" si="4"/>
        <v>335</v>
      </c>
    </row>
    <row r="23" spans="1:22" ht="23.25">
      <c r="A23" s="5">
        <v>18</v>
      </c>
      <c r="B23" s="7" t="s">
        <v>22</v>
      </c>
      <c r="C23" s="8">
        <v>0</v>
      </c>
      <c r="D23" s="8">
        <v>0</v>
      </c>
      <c r="E23" s="8">
        <v>0</v>
      </c>
      <c r="F23" s="4">
        <f t="shared" si="0"/>
        <v>0</v>
      </c>
      <c r="G23" s="8">
        <v>0</v>
      </c>
      <c r="H23" s="8">
        <v>0</v>
      </c>
      <c r="I23" s="8">
        <v>0</v>
      </c>
      <c r="J23" s="4">
        <f t="shared" si="1"/>
        <v>0</v>
      </c>
      <c r="K23" s="23">
        <v>0</v>
      </c>
      <c r="L23" s="23">
        <v>0</v>
      </c>
      <c r="M23" s="23">
        <v>0</v>
      </c>
      <c r="N23" s="8">
        <f t="shared" si="2"/>
        <v>0</v>
      </c>
      <c r="O23" s="23">
        <v>1</v>
      </c>
      <c r="P23" s="23">
        <v>0</v>
      </c>
      <c r="Q23" s="23">
        <v>0</v>
      </c>
      <c r="R23" s="8">
        <f t="shared" si="3"/>
        <v>1</v>
      </c>
      <c r="S23" s="8">
        <f t="shared" si="4"/>
        <v>1</v>
      </c>
      <c r="T23" s="8">
        <f t="shared" si="4"/>
        <v>0</v>
      </c>
      <c r="U23" s="8">
        <f t="shared" si="4"/>
        <v>0</v>
      </c>
      <c r="V23" s="8">
        <f t="shared" si="4"/>
        <v>1</v>
      </c>
    </row>
    <row r="24" spans="1:22" ht="23.25">
      <c r="A24" s="5">
        <v>19</v>
      </c>
      <c r="B24" s="6" t="s">
        <v>18</v>
      </c>
      <c r="C24" s="12">
        <v>306</v>
      </c>
      <c r="D24" s="12">
        <v>21</v>
      </c>
      <c r="E24" s="12">
        <v>2</v>
      </c>
      <c r="F24" s="4">
        <f t="shared" si="0"/>
        <v>329</v>
      </c>
      <c r="G24" s="8">
        <v>221</v>
      </c>
      <c r="H24" s="8">
        <v>10</v>
      </c>
      <c r="I24" s="8">
        <v>2</v>
      </c>
      <c r="J24" s="4">
        <f t="shared" si="1"/>
        <v>233</v>
      </c>
      <c r="K24" s="4">
        <v>295</v>
      </c>
      <c r="L24" s="4">
        <v>11</v>
      </c>
      <c r="M24" s="4">
        <v>2</v>
      </c>
      <c r="N24" s="8">
        <f t="shared" si="2"/>
        <v>308</v>
      </c>
      <c r="O24" s="4">
        <v>336</v>
      </c>
      <c r="P24" s="4">
        <v>17</v>
      </c>
      <c r="Q24" s="4">
        <v>1</v>
      </c>
      <c r="R24" s="8">
        <f t="shared" si="3"/>
        <v>354</v>
      </c>
      <c r="S24" s="8">
        <f t="shared" si="4"/>
        <v>1158</v>
      </c>
      <c r="T24" s="8">
        <f t="shared" si="4"/>
        <v>59</v>
      </c>
      <c r="U24" s="8">
        <f t="shared" si="4"/>
        <v>7</v>
      </c>
      <c r="V24" s="8">
        <f t="shared" si="4"/>
        <v>1224</v>
      </c>
    </row>
    <row r="25" spans="1:22" ht="23.25">
      <c r="A25" s="5">
        <v>20</v>
      </c>
      <c r="B25" s="7" t="s">
        <v>23</v>
      </c>
      <c r="C25" s="8">
        <v>48</v>
      </c>
      <c r="D25" s="8">
        <v>0</v>
      </c>
      <c r="E25" s="8">
        <v>0</v>
      </c>
      <c r="F25" s="4">
        <f t="shared" si="0"/>
        <v>48</v>
      </c>
      <c r="G25" s="8">
        <v>60</v>
      </c>
      <c r="H25" s="8">
        <v>0</v>
      </c>
      <c r="I25" s="8">
        <v>0</v>
      </c>
      <c r="J25" s="4">
        <f t="shared" si="1"/>
        <v>60</v>
      </c>
      <c r="K25" s="4">
        <v>48</v>
      </c>
      <c r="L25" s="4">
        <v>0</v>
      </c>
      <c r="M25" s="4">
        <v>0</v>
      </c>
      <c r="N25" s="8">
        <f t="shared" si="2"/>
        <v>48</v>
      </c>
      <c r="O25" s="4">
        <v>48</v>
      </c>
      <c r="P25" s="4">
        <v>0</v>
      </c>
      <c r="Q25" s="4">
        <v>0</v>
      </c>
      <c r="R25" s="8">
        <f t="shared" si="3"/>
        <v>48</v>
      </c>
      <c r="S25" s="8">
        <f t="shared" si="4"/>
        <v>204</v>
      </c>
      <c r="T25" s="8">
        <f t="shared" si="4"/>
        <v>0</v>
      </c>
      <c r="U25" s="8">
        <f t="shared" si="4"/>
        <v>0</v>
      </c>
      <c r="V25" s="8">
        <f t="shared" si="4"/>
        <v>204</v>
      </c>
    </row>
    <row r="26" spans="1:22" ht="23.25">
      <c r="A26" s="5">
        <v>21</v>
      </c>
      <c r="B26" s="7" t="s">
        <v>24</v>
      </c>
      <c r="C26" s="8">
        <v>373</v>
      </c>
      <c r="D26" s="8">
        <v>30</v>
      </c>
      <c r="E26" s="8">
        <v>5</v>
      </c>
      <c r="F26" s="4">
        <f t="shared" si="0"/>
        <v>408</v>
      </c>
      <c r="G26" s="8">
        <v>391</v>
      </c>
      <c r="H26" s="8">
        <v>33</v>
      </c>
      <c r="I26" s="8">
        <v>6</v>
      </c>
      <c r="J26" s="4">
        <f t="shared" si="1"/>
        <v>430</v>
      </c>
      <c r="K26" s="4">
        <v>309</v>
      </c>
      <c r="L26" s="4">
        <v>32</v>
      </c>
      <c r="M26" s="4">
        <v>2</v>
      </c>
      <c r="N26" s="8">
        <f t="shared" si="2"/>
        <v>343</v>
      </c>
      <c r="O26" s="4">
        <v>254</v>
      </c>
      <c r="P26" s="4">
        <v>21</v>
      </c>
      <c r="Q26" s="4">
        <v>0</v>
      </c>
      <c r="R26" s="8">
        <f t="shared" si="3"/>
        <v>275</v>
      </c>
      <c r="S26" s="8">
        <f t="shared" si="4"/>
        <v>1327</v>
      </c>
      <c r="T26" s="8">
        <f t="shared" si="4"/>
        <v>116</v>
      </c>
      <c r="U26" s="8">
        <f t="shared" si="4"/>
        <v>13</v>
      </c>
      <c r="V26" s="8">
        <f t="shared" si="4"/>
        <v>1456</v>
      </c>
    </row>
    <row r="27" spans="1:22" ht="23.25">
      <c r="A27" s="5"/>
      <c r="B27" s="7" t="s">
        <v>6</v>
      </c>
      <c r="C27" s="56">
        <f>SUM(C6:C26)</f>
        <v>3220</v>
      </c>
      <c r="D27" s="56">
        <f>SUM(D6:D26)</f>
        <v>446</v>
      </c>
      <c r="E27" s="56">
        <f>SUM(E6:E26)</f>
        <v>43</v>
      </c>
      <c r="F27" s="53">
        <f t="shared" si="0"/>
        <v>3709</v>
      </c>
      <c r="G27" s="56">
        <f>SUM(G6:G26)</f>
        <v>3360</v>
      </c>
      <c r="H27" s="56">
        <f>SUM(H6:H26)</f>
        <v>447</v>
      </c>
      <c r="I27" s="56">
        <f>SUM(I6:I26)</f>
        <v>44</v>
      </c>
      <c r="J27" s="53">
        <f t="shared" si="1"/>
        <v>3851</v>
      </c>
      <c r="K27" s="53">
        <f>SUM(K6:K26)</f>
        <v>3216</v>
      </c>
      <c r="L27" s="53">
        <f>SUM(L6:L26)</f>
        <v>468</v>
      </c>
      <c r="M27" s="53">
        <f>SUM(M6:M26)</f>
        <v>55</v>
      </c>
      <c r="N27" s="56">
        <f t="shared" si="2"/>
        <v>3739</v>
      </c>
      <c r="O27" s="53">
        <f>SUM(O6:O26)</f>
        <v>3276</v>
      </c>
      <c r="P27" s="53">
        <f>SUM(P6:P26)</f>
        <v>444</v>
      </c>
      <c r="Q27" s="53">
        <f>SUM(Q6:Q26)</f>
        <v>29</v>
      </c>
      <c r="R27" s="56">
        <f t="shared" si="3"/>
        <v>3749</v>
      </c>
      <c r="S27" s="56">
        <f t="shared" si="4"/>
        <v>13072</v>
      </c>
      <c r="T27" s="56">
        <f t="shared" si="4"/>
        <v>1805</v>
      </c>
      <c r="U27" s="56">
        <f t="shared" si="4"/>
        <v>171</v>
      </c>
      <c r="V27" s="56">
        <f t="shared" si="4"/>
        <v>15048</v>
      </c>
    </row>
    <row r="28" spans="1:22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</sheetData>
  <mergeCells count="11">
    <mergeCell ref="S4:V4"/>
    <mergeCell ref="A1:R1"/>
    <mergeCell ref="A2:R2"/>
    <mergeCell ref="A3:J3"/>
    <mergeCell ref="K3:R3"/>
    <mergeCell ref="A4:A5"/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2"/>
  <sheetViews>
    <sheetView topLeftCell="A10" workbookViewId="0">
      <selection activeCell="I14" sqref="I14"/>
    </sheetView>
  </sheetViews>
  <sheetFormatPr defaultRowHeight="15"/>
  <cols>
    <col min="1" max="1" width="5.42578125" customWidth="1"/>
    <col min="2" max="2" width="34.28515625" bestFit="1" customWidth="1"/>
    <col min="3" max="3" width="9.140625" customWidth="1"/>
    <col min="4" max="4" width="7.85546875" customWidth="1"/>
    <col min="5" max="5" width="9.85546875" customWidth="1"/>
    <col min="6" max="6" width="11.5703125" customWidth="1"/>
  </cols>
  <sheetData>
    <row r="1" spans="1:10" ht="32.25" customHeight="1">
      <c r="A1" s="61" t="s">
        <v>0</v>
      </c>
      <c r="B1" s="61"/>
      <c r="C1" s="61"/>
      <c r="D1" s="61"/>
      <c r="E1" s="61"/>
      <c r="F1" s="61"/>
      <c r="G1" s="61"/>
      <c r="H1" s="2"/>
      <c r="I1" s="2"/>
    </row>
    <row r="2" spans="1:10" ht="24.7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10" ht="24">
      <c r="A3" s="89" t="s">
        <v>70</v>
      </c>
      <c r="B3" s="89"/>
      <c r="C3" s="89"/>
      <c r="D3" s="89"/>
      <c r="E3" s="86" t="s">
        <v>89</v>
      </c>
      <c r="F3" s="86"/>
      <c r="G3" s="86"/>
      <c r="H3" s="2"/>
    </row>
    <row r="4" spans="1:10" ht="23.25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</row>
    <row r="5" spans="1:10" ht="25.5" customHeight="1">
      <c r="A5" s="5">
        <v>1</v>
      </c>
      <c r="B5" s="7" t="s">
        <v>20</v>
      </c>
      <c r="C5" s="4">
        <v>942</v>
      </c>
      <c r="D5" s="4">
        <v>35</v>
      </c>
      <c r="E5" s="4">
        <v>39</v>
      </c>
      <c r="F5" s="4">
        <f>E5+D5+C5</f>
        <v>1016</v>
      </c>
      <c r="G5" s="4"/>
    </row>
    <row r="6" spans="1:10" ht="23.25">
      <c r="A6" s="5">
        <v>2</v>
      </c>
      <c r="B6" s="7" t="s">
        <v>27</v>
      </c>
      <c r="C6" s="4">
        <v>211</v>
      </c>
      <c r="D6" s="4">
        <v>39</v>
      </c>
      <c r="E6" s="4">
        <v>0</v>
      </c>
      <c r="F6" s="4">
        <f t="shared" ref="F6:F26" si="0">E6+D6+C6</f>
        <v>250</v>
      </c>
      <c r="G6" s="4"/>
    </row>
    <row r="7" spans="1:10" ht="23.25">
      <c r="A7" s="5">
        <v>3</v>
      </c>
      <c r="B7" s="7" t="s">
        <v>28</v>
      </c>
      <c r="C7" s="4">
        <v>933</v>
      </c>
      <c r="D7" s="4">
        <v>85</v>
      </c>
      <c r="E7" s="4">
        <v>0</v>
      </c>
      <c r="F7" s="4">
        <f t="shared" si="0"/>
        <v>1018</v>
      </c>
      <c r="G7" s="4"/>
    </row>
    <row r="8" spans="1:10" ht="24.75" customHeight="1">
      <c r="A8" s="5">
        <v>4</v>
      </c>
      <c r="B8" s="7" t="s">
        <v>29</v>
      </c>
      <c r="C8" s="4">
        <v>335</v>
      </c>
      <c r="D8" s="4">
        <v>32</v>
      </c>
      <c r="E8" s="4">
        <v>6</v>
      </c>
      <c r="F8" s="4">
        <f t="shared" si="0"/>
        <v>373</v>
      </c>
      <c r="G8" s="4"/>
    </row>
    <row r="9" spans="1:10" ht="23.25">
      <c r="A9" s="5">
        <v>5</v>
      </c>
      <c r="B9" s="7" t="s">
        <v>19</v>
      </c>
      <c r="C9" s="4">
        <v>1454</v>
      </c>
      <c r="D9" s="4">
        <v>93</v>
      </c>
      <c r="E9" s="4">
        <v>28</v>
      </c>
      <c r="F9" s="4">
        <f t="shared" si="0"/>
        <v>1575</v>
      </c>
      <c r="G9" s="4"/>
    </row>
    <row r="10" spans="1:10" ht="23.25">
      <c r="A10" s="5">
        <v>6</v>
      </c>
      <c r="B10" s="6" t="s">
        <v>13</v>
      </c>
      <c r="C10" s="4">
        <v>448</v>
      </c>
      <c r="D10" s="4">
        <v>31</v>
      </c>
      <c r="E10" s="4">
        <v>13</v>
      </c>
      <c r="F10" s="4">
        <f t="shared" si="0"/>
        <v>492</v>
      </c>
      <c r="G10" s="4"/>
    </row>
    <row r="11" spans="1:10" ht="23.25">
      <c r="A11" s="5">
        <v>7</v>
      </c>
      <c r="B11" s="6" t="s">
        <v>14</v>
      </c>
      <c r="C11" s="4">
        <v>397</v>
      </c>
      <c r="D11" s="4">
        <v>25</v>
      </c>
      <c r="E11" s="4">
        <v>16</v>
      </c>
      <c r="F11" s="4">
        <f t="shared" si="0"/>
        <v>438</v>
      </c>
      <c r="G11" s="4"/>
    </row>
    <row r="12" spans="1:10" ht="23.25">
      <c r="A12" s="5">
        <v>8</v>
      </c>
      <c r="B12" s="6" t="s">
        <v>15</v>
      </c>
      <c r="C12" s="4">
        <v>78</v>
      </c>
      <c r="D12" s="4">
        <v>6</v>
      </c>
      <c r="E12" s="4">
        <v>0</v>
      </c>
      <c r="F12" s="4">
        <f t="shared" si="0"/>
        <v>84</v>
      </c>
      <c r="G12" s="4"/>
      <c r="J12" s="14"/>
    </row>
    <row r="13" spans="1:10" ht="28.5" customHeight="1">
      <c r="A13" s="5">
        <v>9</v>
      </c>
      <c r="B13" s="7" t="s">
        <v>30</v>
      </c>
      <c r="C13" s="4">
        <v>1692</v>
      </c>
      <c r="D13" s="4">
        <v>68</v>
      </c>
      <c r="E13" s="4">
        <v>20</v>
      </c>
      <c r="F13" s="4">
        <f t="shared" si="0"/>
        <v>1780</v>
      </c>
      <c r="G13" s="4"/>
    </row>
    <row r="14" spans="1:10" ht="23.25">
      <c r="A14" s="5">
        <v>10</v>
      </c>
      <c r="B14" s="7" t="s">
        <v>31</v>
      </c>
      <c r="C14" s="4">
        <v>416</v>
      </c>
      <c r="D14" s="4">
        <v>6</v>
      </c>
      <c r="E14" s="4">
        <v>0</v>
      </c>
      <c r="F14" s="4">
        <f t="shared" si="0"/>
        <v>422</v>
      </c>
      <c r="G14" s="4"/>
    </row>
    <row r="15" spans="1:10" ht="23.25">
      <c r="A15" s="5">
        <v>11</v>
      </c>
      <c r="B15" s="7" t="s">
        <v>21</v>
      </c>
      <c r="C15" s="4">
        <v>0</v>
      </c>
      <c r="D15" s="4">
        <v>0</v>
      </c>
      <c r="E15" s="4">
        <v>0</v>
      </c>
      <c r="F15" s="4">
        <f t="shared" si="0"/>
        <v>0</v>
      </c>
      <c r="G15" s="4"/>
    </row>
    <row r="16" spans="1:10" ht="23.25">
      <c r="A16" s="5">
        <v>12</v>
      </c>
      <c r="B16" s="6" t="s">
        <v>8</v>
      </c>
      <c r="C16" s="4">
        <v>1653</v>
      </c>
      <c r="D16" s="4">
        <v>130</v>
      </c>
      <c r="E16" s="4">
        <v>12</v>
      </c>
      <c r="F16" s="4">
        <f t="shared" si="0"/>
        <v>1795</v>
      </c>
      <c r="G16" s="4"/>
    </row>
    <row r="17" spans="1:7" ht="23.25">
      <c r="A17" s="5">
        <v>13</v>
      </c>
      <c r="B17" s="6" t="s">
        <v>16</v>
      </c>
      <c r="C17" s="4">
        <v>663</v>
      </c>
      <c r="D17" s="4">
        <v>269</v>
      </c>
      <c r="E17" s="4">
        <v>14</v>
      </c>
      <c r="F17" s="4">
        <f t="shared" si="0"/>
        <v>946</v>
      </c>
      <c r="G17" s="4"/>
    </row>
    <row r="18" spans="1:7" ht="23.25">
      <c r="A18" s="5">
        <v>14</v>
      </c>
      <c r="B18" s="6" t="s">
        <v>9</v>
      </c>
      <c r="C18" s="4">
        <v>313</v>
      </c>
      <c r="D18" s="4">
        <v>9</v>
      </c>
      <c r="E18" s="4">
        <v>3</v>
      </c>
      <c r="F18" s="4">
        <f t="shared" si="0"/>
        <v>325</v>
      </c>
      <c r="G18" s="4"/>
    </row>
    <row r="19" spans="1:7" ht="23.25">
      <c r="A19" s="5">
        <v>15</v>
      </c>
      <c r="B19" s="7" t="s">
        <v>26</v>
      </c>
      <c r="C19" s="4">
        <v>367</v>
      </c>
      <c r="D19" s="4">
        <v>427</v>
      </c>
      <c r="E19" s="4">
        <v>0</v>
      </c>
      <c r="F19" s="4">
        <f t="shared" si="0"/>
        <v>794</v>
      </c>
      <c r="G19" s="4"/>
    </row>
    <row r="20" spans="1:7" ht="23.25">
      <c r="A20" s="5">
        <v>16</v>
      </c>
      <c r="B20" s="6" t="s">
        <v>17</v>
      </c>
      <c r="C20" s="4">
        <v>353</v>
      </c>
      <c r="D20" s="4">
        <v>167</v>
      </c>
      <c r="E20" s="4">
        <v>0</v>
      </c>
      <c r="F20" s="4">
        <f t="shared" si="0"/>
        <v>520</v>
      </c>
      <c r="G20" s="4"/>
    </row>
    <row r="21" spans="1:7" ht="23.25">
      <c r="A21" s="5">
        <v>17</v>
      </c>
      <c r="B21" s="7" t="s">
        <v>25</v>
      </c>
      <c r="C21" s="4">
        <v>127</v>
      </c>
      <c r="D21" s="4">
        <v>208</v>
      </c>
      <c r="E21" s="4">
        <v>0</v>
      </c>
      <c r="F21" s="4">
        <f t="shared" si="0"/>
        <v>335</v>
      </c>
      <c r="G21" s="4"/>
    </row>
    <row r="22" spans="1:7" ht="23.25">
      <c r="A22" s="5">
        <v>18</v>
      </c>
      <c r="B22" s="7" t="s">
        <v>22</v>
      </c>
      <c r="C22" s="4">
        <v>1</v>
      </c>
      <c r="D22" s="4">
        <v>0</v>
      </c>
      <c r="E22" s="4">
        <v>0</v>
      </c>
      <c r="F22" s="4">
        <f t="shared" si="0"/>
        <v>1</v>
      </c>
      <c r="G22" s="4"/>
    </row>
    <row r="23" spans="1:7" ht="23.25">
      <c r="A23" s="5">
        <v>19</v>
      </c>
      <c r="B23" s="6" t="s">
        <v>18</v>
      </c>
      <c r="C23" s="4">
        <v>1158</v>
      </c>
      <c r="D23" s="4">
        <v>59</v>
      </c>
      <c r="E23" s="4">
        <v>7</v>
      </c>
      <c r="F23" s="4">
        <f t="shared" si="0"/>
        <v>1224</v>
      </c>
      <c r="G23" s="4"/>
    </row>
    <row r="24" spans="1:7" ht="23.25">
      <c r="A24" s="5">
        <v>20</v>
      </c>
      <c r="B24" s="7" t="s">
        <v>23</v>
      </c>
      <c r="C24" s="4">
        <v>204</v>
      </c>
      <c r="D24" s="4">
        <v>0</v>
      </c>
      <c r="E24" s="4">
        <v>0</v>
      </c>
      <c r="F24" s="4">
        <f t="shared" si="0"/>
        <v>204</v>
      </c>
      <c r="G24" s="4"/>
    </row>
    <row r="25" spans="1:7" ht="23.25">
      <c r="A25" s="5">
        <v>21</v>
      </c>
      <c r="B25" s="7" t="s">
        <v>24</v>
      </c>
      <c r="C25" s="4">
        <v>1327</v>
      </c>
      <c r="D25" s="4">
        <v>116</v>
      </c>
      <c r="E25" s="4">
        <v>13</v>
      </c>
      <c r="F25" s="4">
        <f t="shared" si="0"/>
        <v>1456</v>
      </c>
      <c r="G25" s="4"/>
    </row>
    <row r="26" spans="1:7" ht="19.5">
      <c r="A26" s="54"/>
      <c r="B26" s="55" t="s">
        <v>6</v>
      </c>
      <c r="C26" s="53">
        <v>13072</v>
      </c>
      <c r="D26" s="53">
        <v>1805</v>
      </c>
      <c r="E26" s="53">
        <v>171</v>
      </c>
      <c r="F26" s="53">
        <f t="shared" si="0"/>
        <v>15048</v>
      </c>
      <c r="G26" s="53"/>
    </row>
    <row r="27" spans="1:7" ht="23.25">
      <c r="A27" s="25"/>
      <c r="B27" s="26"/>
      <c r="C27" s="27"/>
      <c r="D27" s="27"/>
      <c r="E27" s="27"/>
      <c r="F27" s="27"/>
      <c r="G27" s="27"/>
    </row>
    <row r="29" spans="1:7" ht="23.25">
      <c r="A29" s="59" t="s">
        <v>62</v>
      </c>
      <c r="B29" s="59"/>
      <c r="C29" s="14"/>
      <c r="D29" s="57" t="s">
        <v>54</v>
      </c>
      <c r="E29" s="57"/>
      <c r="F29" s="57"/>
      <c r="G29" s="57"/>
    </row>
    <row r="30" spans="1:7" ht="23.25">
      <c r="A30" s="58" t="s">
        <v>58</v>
      </c>
      <c r="B30" s="58"/>
      <c r="C30" s="49"/>
      <c r="D30" s="57" t="s">
        <v>59</v>
      </c>
      <c r="E30" s="57"/>
      <c r="F30" s="57"/>
      <c r="G30" s="57"/>
    </row>
    <row r="31" spans="1:7" ht="23.25">
      <c r="A31" s="58" t="s">
        <v>60</v>
      </c>
      <c r="B31" s="58"/>
      <c r="C31" s="49"/>
      <c r="D31" s="57" t="s">
        <v>55</v>
      </c>
      <c r="E31" s="57"/>
      <c r="F31" s="57"/>
      <c r="G31" s="57"/>
    </row>
    <row r="32" spans="1:7" ht="23.25">
      <c r="A32" s="58" t="s">
        <v>61</v>
      </c>
      <c r="B32" s="58"/>
      <c r="C32" s="49"/>
      <c r="D32" s="57" t="s">
        <v>56</v>
      </c>
      <c r="E32" s="57"/>
      <c r="F32" s="57"/>
      <c r="G32" s="57"/>
    </row>
  </sheetData>
  <mergeCells count="12">
    <mergeCell ref="A30:B30"/>
    <mergeCell ref="D30:G30"/>
    <mergeCell ref="A31:B31"/>
    <mergeCell ref="D31:G31"/>
    <mergeCell ref="A32:B32"/>
    <mergeCell ref="D32:G32"/>
    <mergeCell ref="A1:G1"/>
    <mergeCell ref="A2:G2"/>
    <mergeCell ref="A3:D3"/>
    <mergeCell ref="E3:G3"/>
    <mergeCell ref="A29:B29"/>
    <mergeCell ref="D29:G2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1"/>
  <sheetViews>
    <sheetView topLeftCell="A16" workbookViewId="0">
      <selection activeCell="F26" sqref="F26"/>
    </sheetView>
  </sheetViews>
  <sheetFormatPr defaultRowHeight="15"/>
  <cols>
    <col min="1" max="1" width="5.42578125" customWidth="1"/>
    <col min="2" max="2" width="34.28515625" bestFit="1" customWidth="1"/>
    <col min="3" max="3" width="9.140625" customWidth="1"/>
    <col min="4" max="4" width="7.85546875" customWidth="1"/>
    <col min="5" max="5" width="9.85546875" customWidth="1"/>
    <col min="6" max="6" width="11.5703125" customWidth="1"/>
  </cols>
  <sheetData>
    <row r="1" spans="1:10" ht="32.25" customHeight="1">
      <c r="A1" s="62" t="s">
        <v>32</v>
      </c>
      <c r="B1" s="62"/>
      <c r="C1" s="62"/>
      <c r="D1" s="62"/>
      <c r="E1" s="62"/>
      <c r="F1" s="62"/>
      <c r="G1" s="62"/>
      <c r="H1" s="2"/>
      <c r="I1" s="2"/>
    </row>
    <row r="2" spans="1:10" ht="24.75" customHeight="1">
      <c r="A2" s="89" t="s">
        <v>70</v>
      </c>
      <c r="B2" s="89"/>
      <c r="C2" s="89"/>
      <c r="D2" s="89"/>
      <c r="E2" s="86" t="s">
        <v>90</v>
      </c>
      <c r="F2" s="86"/>
      <c r="G2" s="86"/>
      <c r="H2" s="2"/>
    </row>
    <row r="3" spans="1:10" ht="23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2"/>
    </row>
    <row r="4" spans="1:10" ht="23.25">
      <c r="A4" s="5">
        <v>1</v>
      </c>
      <c r="B4" s="7" t="s">
        <v>20</v>
      </c>
      <c r="C4" s="4">
        <v>1901</v>
      </c>
      <c r="D4" s="4">
        <v>51</v>
      </c>
      <c r="E4" s="4">
        <v>97</v>
      </c>
      <c r="F4" s="4">
        <f>E4+D4+C4</f>
        <v>2049</v>
      </c>
      <c r="G4" s="4"/>
    </row>
    <row r="5" spans="1:10" ht="25.5" customHeight="1">
      <c r="A5" s="5">
        <v>2</v>
      </c>
      <c r="B5" s="7" t="s">
        <v>27</v>
      </c>
      <c r="C5" s="4">
        <v>449</v>
      </c>
      <c r="D5" s="4">
        <v>71</v>
      </c>
      <c r="E5" s="4">
        <v>0</v>
      </c>
      <c r="F5" s="4">
        <f t="shared" ref="F5:F25" si="0">E5+D5+C5</f>
        <v>520</v>
      </c>
      <c r="G5" s="4"/>
    </row>
    <row r="6" spans="1:10" ht="23.25">
      <c r="A6" s="5">
        <v>3</v>
      </c>
      <c r="B6" s="7" t="s">
        <v>28</v>
      </c>
      <c r="C6" s="4">
        <v>1947</v>
      </c>
      <c r="D6" s="4">
        <v>123</v>
      </c>
      <c r="E6" s="4">
        <v>2</v>
      </c>
      <c r="F6" s="4">
        <f t="shared" si="0"/>
        <v>2072</v>
      </c>
      <c r="G6" s="4"/>
    </row>
    <row r="7" spans="1:10" ht="23.25">
      <c r="A7" s="5">
        <v>4</v>
      </c>
      <c r="B7" s="7" t="s">
        <v>29</v>
      </c>
      <c r="C7" s="4">
        <v>566</v>
      </c>
      <c r="D7" s="4">
        <v>60</v>
      </c>
      <c r="E7" s="4">
        <v>6</v>
      </c>
      <c r="F7" s="4">
        <f t="shared" si="0"/>
        <v>632</v>
      </c>
      <c r="G7" s="4"/>
    </row>
    <row r="8" spans="1:10" ht="24.75" customHeight="1">
      <c r="A8" s="5">
        <v>5</v>
      </c>
      <c r="B8" s="7" t="s">
        <v>19</v>
      </c>
      <c r="C8" s="4">
        <v>3130</v>
      </c>
      <c r="D8" s="4">
        <v>172</v>
      </c>
      <c r="E8" s="4">
        <v>71</v>
      </c>
      <c r="F8" s="4">
        <f t="shared" si="0"/>
        <v>3373</v>
      </c>
      <c r="G8" s="4"/>
    </row>
    <row r="9" spans="1:10" ht="23.25">
      <c r="A9" s="5">
        <v>6</v>
      </c>
      <c r="B9" s="6" t="s">
        <v>13</v>
      </c>
      <c r="C9" s="4">
        <v>876</v>
      </c>
      <c r="D9" s="4">
        <v>45</v>
      </c>
      <c r="E9" s="4">
        <v>29</v>
      </c>
      <c r="F9" s="4">
        <f t="shared" si="0"/>
        <v>950</v>
      </c>
      <c r="G9" s="4"/>
    </row>
    <row r="10" spans="1:10" ht="23.25">
      <c r="A10" s="5">
        <v>7</v>
      </c>
      <c r="B10" s="6" t="s">
        <v>14</v>
      </c>
      <c r="C10" s="4">
        <v>607</v>
      </c>
      <c r="D10" s="4">
        <v>41</v>
      </c>
      <c r="E10" s="4">
        <v>16</v>
      </c>
      <c r="F10" s="4">
        <f t="shared" si="0"/>
        <v>664</v>
      </c>
      <c r="G10" s="4"/>
    </row>
    <row r="11" spans="1:10" ht="23.25">
      <c r="A11" s="5">
        <v>8</v>
      </c>
      <c r="B11" s="6" t="s">
        <v>15</v>
      </c>
      <c r="C11" s="4">
        <v>132</v>
      </c>
      <c r="D11" s="4">
        <v>20</v>
      </c>
      <c r="E11" s="4">
        <v>0</v>
      </c>
      <c r="F11" s="4">
        <f t="shared" si="0"/>
        <v>152</v>
      </c>
      <c r="G11" s="4"/>
    </row>
    <row r="12" spans="1:10" ht="23.25">
      <c r="A12" s="5">
        <v>9</v>
      </c>
      <c r="B12" s="7" t="s">
        <v>30</v>
      </c>
      <c r="C12" s="4">
        <v>3342</v>
      </c>
      <c r="D12" s="4">
        <v>117</v>
      </c>
      <c r="E12" s="4">
        <v>49</v>
      </c>
      <c r="F12" s="4">
        <f t="shared" si="0"/>
        <v>3508</v>
      </c>
      <c r="G12" s="4"/>
      <c r="J12" s="14"/>
    </row>
    <row r="13" spans="1:10" ht="28.5" customHeight="1">
      <c r="A13" s="5">
        <v>10</v>
      </c>
      <c r="B13" s="7" t="s">
        <v>31</v>
      </c>
      <c r="C13" s="4">
        <v>899</v>
      </c>
      <c r="D13" s="4">
        <v>9</v>
      </c>
      <c r="E13" s="4">
        <v>0</v>
      </c>
      <c r="F13" s="4">
        <f t="shared" si="0"/>
        <v>908</v>
      </c>
      <c r="G13" s="4"/>
    </row>
    <row r="14" spans="1:10" ht="23.25">
      <c r="A14" s="5">
        <v>11</v>
      </c>
      <c r="B14" s="7" t="s">
        <v>21</v>
      </c>
      <c r="C14" s="4">
        <v>200</v>
      </c>
      <c r="D14" s="4">
        <v>0</v>
      </c>
      <c r="E14" s="4">
        <v>0</v>
      </c>
      <c r="F14" s="4">
        <f t="shared" si="0"/>
        <v>200</v>
      </c>
      <c r="G14" s="4"/>
    </row>
    <row r="15" spans="1:10" ht="23.25">
      <c r="A15" s="5">
        <v>12</v>
      </c>
      <c r="B15" s="6" t="s">
        <v>8</v>
      </c>
      <c r="C15" s="4">
        <v>2965</v>
      </c>
      <c r="D15" s="4">
        <v>200</v>
      </c>
      <c r="E15" s="4">
        <v>34</v>
      </c>
      <c r="F15" s="4">
        <f t="shared" si="0"/>
        <v>3199</v>
      </c>
      <c r="G15" s="4"/>
    </row>
    <row r="16" spans="1:10" ht="23.25">
      <c r="A16" s="5">
        <v>13</v>
      </c>
      <c r="B16" s="6" t="s">
        <v>16</v>
      </c>
      <c r="C16" s="4">
        <v>1649</v>
      </c>
      <c r="D16" s="4">
        <v>493</v>
      </c>
      <c r="E16" s="4">
        <v>23</v>
      </c>
      <c r="F16" s="4">
        <f t="shared" si="0"/>
        <v>2165</v>
      </c>
      <c r="G16" s="4"/>
    </row>
    <row r="17" spans="1:7" ht="23.25">
      <c r="A17" s="5">
        <v>14</v>
      </c>
      <c r="B17" s="6" t="s">
        <v>9</v>
      </c>
      <c r="C17" s="4">
        <v>777</v>
      </c>
      <c r="D17" s="4">
        <v>12</v>
      </c>
      <c r="E17" s="4">
        <v>12</v>
      </c>
      <c r="F17" s="4">
        <f t="shared" si="0"/>
        <v>801</v>
      </c>
      <c r="G17" s="4"/>
    </row>
    <row r="18" spans="1:7" ht="23.25">
      <c r="A18" s="5">
        <v>15</v>
      </c>
      <c r="B18" s="7" t="s">
        <v>26</v>
      </c>
      <c r="C18" s="4">
        <v>598</v>
      </c>
      <c r="D18" s="4">
        <v>671</v>
      </c>
      <c r="E18" s="4">
        <v>0</v>
      </c>
      <c r="F18" s="4">
        <f t="shared" si="0"/>
        <v>1269</v>
      </c>
      <c r="G18" s="4"/>
    </row>
    <row r="19" spans="1:7" ht="23.25">
      <c r="A19" s="5">
        <v>16</v>
      </c>
      <c r="B19" s="6" t="s">
        <v>17</v>
      </c>
      <c r="C19" s="4">
        <v>759</v>
      </c>
      <c r="D19" s="4">
        <v>282</v>
      </c>
      <c r="E19" s="4">
        <v>0</v>
      </c>
      <c r="F19" s="4">
        <f t="shared" si="0"/>
        <v>1041</v>
      </c>
      <c r="G19" s="4"/>
    </row>
    <row r="20" spans="1:7" ht="23.25">
      <c r="A20" s="5">
        <v>17</v>
      </c>
      <c r="B20" s="7" t="s">
        <v>25</v>
      </c>
      <c r="C20" s="4">
        <v>267</v>
      </c>
      <c r="D20" s="4">
        <v>513</v>
      </c>
      <c r="E20" s="4">
        <v>0</v>
      </c>
      <c r="F20" s="4">
        <f t="shared" si="0"/>
        <v>780</v>
      </c>
      <c r="G20" s="4"/>
    </row>
    <row r="21" spans="1:7" ht="23.25">
      <c r="A21" s="5">
        <v>18</v>
      </c>
      <c r="B21" s="7" t="s">
        <v>22</v>
      </c>
      <c r="C21" s="4">
        <v>4</v>
      </c>
      <c r="D21" s="4">
        <v>0</v>
      </c>
      <c r="E21" s="4">
        <v>0</v>
      </c>
      <c r="F21" s="4">
        <f t="shared" si="0"/>
        <v>4</v>
      </c>
      <c r="G21" s="4"/>
    </row>
    <row r="22" spans="1:7" ht="23.25">
      <c r="A22" s="5">
        <v>19</v>
      </c>
      <c r="B22" s="6" t="s">
        <v>18</v>
      </c>
      <c r="C22" s="4">
        <v>2346</v>
      </c>
      <c r="D22" s="4">
        <v>94</v>
      </c>
      <c r="E22" s="4">
        <v>14</v>
      </c>
      <c r="F22" s="4">
        <f t="shared" si="0"/>
        <v>2454</v>
      </c>
      <c r="G22" s="4"/>
    </row>
    <row r="23" spans="1:7" ht="23.25">
      <c r="A23" s="5">
        <v>20</v>
      </c>
      <c r="B23" s="7" t="s">
        <v>23</v>
      </c>
      <c r="C23" s="4">
        <v>622</v>
      </c>
      <c r="D23" s="4">
        <v>2</v>
      </c>
      <c r="E23" s="4">
        <v>12</v>
      </c>
      <c r="F23" s="4">
        <f t="shared" si="0"/>
        <v>636</v>
      </c>
      <c r="G23" s="4"/>
    </row>
    <row r="24" spans="1:7" ht="23.25">
      <c r="A24" s="5">
        <v>21</v>
      </c>
      <c r="B24" s="7" t="s">
        <v>24</v>
      </c>
      <c r="C24" s="4">
        <v>2634</v>
      </c>
      <c r="D24" s="4">
        <v>213</v>
      </c>
      <c r="E24" s="4">
        <v>30</v>
      </c>
      <c r="F24" s="4">
        <f t="shared" si="0"/>
        <v>2877</v>
      </c>
      <c r="G24" s="4"/>
    </row>
    <row r="25" spans="1:7" ht="19.5">
      <c r="A25" s="54"/>
      <c r="B25" s="55" t="s">
        <v>6</v>
      </c>
      <c r="C25" s="53">
        <f>SUM(C4:C24)</f>
        <v>26670</v>
      </c>
      <c r="D25" s="53">
        <f>SUM(D4:D24)</f>
        <v>3189</v>
      </c>
      <c r="E25" s="53">
        <f>SUM(E4:E24)</f>
        <v>395</v>
      </c>
      <c r="F25" s="53">
        <f t="shared" si="0"/>
        <v>30254</v>
      </c>
      <c r="G25" s="53"/>
    </row>
    <row r="26" spans="1:7" ht="23.25">
      <c r="A26" s="25"/>
      <c r="B26" s="26"/>
      <c r="C26" s="27"/>
      <c r="D26" s="27"/>
      <c r="E26" s="27"/>
      <c r="F26" s="27"/>
      <c r="G26" s="27"/>
    </row>
    <row r="28" spans="1:7" ht="23.25">
      <c r="A28" s="59" t="s">
        <v>62</v>
      </c>
      <c r="B28" s="59"/>
      <c r="C28" s="14"/>
      <c r="D28" s="57" t="s">
        <v>54</v>
      </c>
      <c r="E28" s="57"/>
      <c r="F28" s="57"/>
      <c r="G28" s="57"/>
    </row>
    <row r="29" spans="1:7" ht="23.25">
      <c r="A29" s="58" t="s">
        <v>58</v>
      </c>
      <c r="B29" s="58"/>
      <c r="C29" s="51"/>
      <c r="D29" s="57" t="s">
        <v>59</v>
      </c>
      <c r="E29" s="57"/>
      <c r="F29" s="57"/>
      <c r="G29" s="57"/>
    </row>
    <row r="30" spans="1:7" ht="23.25">
      <c r="A30" s="58" t="s">
        <v>60</v>
      </c>
      <c r="B30" s="58"/>
      <c r="C30" s="51"/>
      <c r="D30" s="57" t="s">
        <v>55</v>
      </c>
      <c r="E30" s="57"/>
      <c r="F30" s="57"/>
      <c r="G30" s="57"/>
    </row>
    <row r="31" spans="1:7" ht="23.25">
      <c r="A31" s="58" t="s">
        <v>61</v>
      </c>
      <c r="B31" s="58"/>
      <c r="C31" s="51"/>
      <c r="D31" s="57" t="s">
        <v>56</v>
      </c>
      <c r="E31" s="57"/>
      <c r="F31" s="57"/>
      <c r="G31" s="57"/>
    </row>
  </sheetData>
  <mergeCells count="11">
    <mergeCell ref="A29:B29"/>
    <mergeCell ref="D29:G29"/>
    <mergeCell ref="A30:B30"/>
    <mergeCell ref="D30:G30"/>
    <mergeCell ref="A31:B31"/>
    <mergeCell ref="D31:G31"/>
    <mergeCell ref="A1:G1"/>
    <mergeCell ref="A2:D2"/>
    <mergeCell ref="E2:G2"/>
    <mergeCell ref="A28:B28"/>
    <mergeCell ref="D28:G2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6" workbookViewId="0">
      <selection activeCell="D28" sqref="D28:G28"/>
    </sheetView>
  </sheetViews>
  <sheetFormatPr defaultRowHeight="15"/>
  <cols>
    <col min="1" max="1" width="5.42578125" customWidth="1"/>
    <col min="2" max="2" width="34.28515625" bestFit="1" customWidth="1"/>
    <col min="3" max="3" width="9.140625" customWidth="1"/>
    <col min="4" max="4" width="7.85546875" customWidth="1"/>
    <col min="5" max="5" width="9.85546875" customWidth="1"/>
    <col min="6" max="6" width="11.5703125" customWidth="1"/>
  </cols>
  <sheetData>
    <row r="1" spans="1:10" ht="32.25" customHeight="1">
      <c r="A1" s="62" t="s">
        <v>32</v>
      </c>
      <c r="B1" s="62"/>
      <c r="C1" s="62"/>
      <c r="D1" s="62"/>
      <c r="E1" s="62"/>
      <c r="F1" s="62"/>
      <c r="G1" s="62"/>
      <c r="H1" s="2"/>
      <c r="I1" s="2"/>
    </row>
    <row r="2" spans="1:10" ht="24.75" customHeight="1">
      <c r="A2" s="90" t="s">
        <v>70</v>
      </c>
      <c r="B2" s="90"/>
      <c r="C2" s="90"/>
      <c r="D2" s="90"/>
      <c r="E2" s="91" t="s">
        <v>91</v>
      </c>
      <c r="F2" s="91"/>
      <c r="G2" s="91"/>
      <c r="H2" s="2"/>
    </row>
    <row r="3" spans="1:10" ht="23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2"/>
    </row>
    <row r="4" spans="1:10" ht="23.25">
      <c r="A4" s="5">
        <v>1</v>
      </c>
      <c r="B4" s="7" t="s">
        <v>20</v>
      </c>
      <c r="C4" s="4">
        <v>835</v>
      </c>
      <c r="D4" s="4">
        <v>18</v>
      </c>
      <c r="E4" s="4">
        <v>25</v>
      </c>
      <c r="F4" s="4">
        <f>E4+D4+C4</f>
        <v>878</v>
      </c>
      <c r="G4" s="4"/>
    </row>
    <row r="5" spans="1:10" ht="25.5" customHeight="1">
      <c r="A5" s="5">
        <v>2</v>
      </c>
      <c r="B5" s="7" t="s">
        <v>27</v>
      </c>
      <c r="C5" s="4">
        <v>75</v>
      </c>
      <c r="D5" s="4">
        <v>10</v>
      </c>
      <c r="E5" s="4">
        <v>0</v>
      </c>
      <c r="F5" s="4">
        <f t="shared" ref="F5:F25" si="0">E5+D5+C5</f>
        <v>85</v>
      </c>
      <c r="G5" s="4"/>
    </row>
    <row r="6" spans="1:10" ht="23.25">
      <c r="A6" s="5">
        <v>3</v>
      </c>
      <c r="B6" s="7" t="s">
        <v>28</v>
      </c>
      <c r="C6" s="4">
        <v>1006</v>
      </c>
      <c r="D6" s="4">
        <v>52</v>
      </c>
      <c r="E6" s="4">
        <v>5</v>
      </c>
      <c r="F6" s="4">
        <f t="shared" si="0"/>
        <v>1063</v>
      </c>
      <c r="G6" s="4"/>
    </row>
    <row r="7" spans="1:10" ht="23.25">
      <c r="A7" s="5">
        <v>4</v>
      </c>
      <c r="B7" s="7" t="s">
        <v>29</v>
      </c>
      <c r="C7" s="4">
        <v>300</v>
      </c>
      <c r="D7" s="4">
        <v>75</v>
      </c>
      <c r="E7" s="4">
        <v>0</v>
      </c>
      <c r="F7" s="4">
        <f t="shared" si="0"/>
        <v>375</v>
      </c>
      <c r="G7" s="4"/>
    </row>
    <row r="8" spans="1:10" ht="24.75" customHeight="1">
      <c r="A8" s="5">
        <v>5</v>
      </c>
      <c r="B8" s="7" t="s">
        <v>19</v>
      </c>
      <c r="C8" s="4">
        <v>748</v>
      </c>
      <c r="D8" s="4">
        <v>47</v>
      </c>
      <c r="E8" s="4">
        <v>16</v>
      </c>
      <c r="F8" s="4">
        <f t="shared" si="0"/>
        <v>811</v>
      </c>
      <c r="G8" s="4"/>
    </row>
    <row r="9" spans="1:10" ht="23.25">
      <c r="A9" s="5">
        <v>6</v>
      </c>
      <c r="B9" s="6" t="s">
        <v>13</v>
      </c>
      <c r="C9" s="4">
        <v>513</v>
      </c>
      <c r="D9" s="4">
        <v>16</v>
      </c>
      <c r="E9" s="4">
        <v>35</v>
      </c>
      <c r="F9" s="4">
        <f t="shared" si="0"/>
        <v>564</v>
      </c>
      <c r="G9" s="4"/>
    </row>
    <row r="10" spans="1:10" ht="23.25">
      <c r="A10" s="5">
        <v>7</v>
      </c>
      <c r="B10" s="6" t="s">
        <v>14</v>
      </c>
      <c r="C10" s="4">
        <v>145</v>
      </c>
      <c r="D10" s="4">
        <v>1</v>
      </c>
      <c r="E10" s="4">
        <v>24</v>
      </c>
      <c r="F10" s="4">
        <f t="shared" si="0"/>
        <v>170</v>
      </c>
      <c r="G10" s="4"/>
    </row>
    <row r="11" spans="1:10" ht="23.25">
      <c r="A11" s="5">
        <v>8</v>
      </c>
      <c r="B11" s="6" t="s">
        <v>15</v>
      </c>
      <c r="C11" s="4">
        <v>32</v>
      </c>
      <c r="D11" s="4">
        <v>16</v>
      </c>
      <c r="E11" s="4">
        <v>0</v>
      </c>
      <c r="F11" s="4">
        <f t="shared" si="0"/>
        <v>48</v>
      </c>
      <c r="G11" s="4"/>
    </row>
    <row r="12" spans="1:10" ht="23.25">
      <c r="A12" s="5">
        <v>9</v>
      </c>
      <c r="B12" s="7" t="s">
        <v>30</v>
      </c>
      <c r="C12" s="4">
        <v>1405</v>
      </c>
      <c r="D12" s="4">
        <v>23</v>
      </c>
      <c r="E12" s="4">
        <v>13</v>
      </c>
      <c r="F12" s="4">
        <f t="shared" si="0"/>
        <v>1441</v>
      </c>
      <c r="G12" s="4"/>
      <c r="J12" s="14"/>
    </row>
    <row r="13" spans="1:10" ht="28.5" customHeight="1">
      <c r="A13" s="5">
        <v>10</v>
      </c>
      <c r="B13" s="7" t="s">
        <v>31</v>
      </c>
      <c r="C13" s="4">
        <v>335</v>
      </c>
      <c r="D13" s="4">
        <v>0</v>
      </c>
      <c r="E13" s="4">
        <v>0</v>
      </c>
      <c r="F13" s="4">
        <f t="shared" si="0"/>
        <v>335</v>
      </c>
      <c r="G13" s="4"/>
    </row>
    <row r="14" spans="1:10" ht="23.25">
      <c r="A14" s="5">
        <v>11</v>
      </c>
      <c r="B14" s="7" t="s">
        <v>21</v>
      </c>
      <c r="C14" s="4">
        <v>0</v>
      </c>
      <c r="D14" s="4">
        <v>0</v>
      </c>
      <c r="E14" s="4">
        <v>0</v>
      </c>
      <c r="F14" s="4">
        <f t="shared" si="0"/>
        <v>0</v>
      </c>
      <c r="G14" s="4"/>
    </row>
    <row r="15" spans="1:10" ht="23.25">
      <c r="A15" s="5">
        <v>12</v>
      </c>
      <c r="B15" s="6" t="s">
        <v>8</v>
      </c>
      <c r="C15" s="4">
        <v>1331</v>
      </c>
      <c r="D15" s="4">
        <v>69</v>
      </c>
      <c r="E15" s="4">
        <v>0</v>
      </c>
      <c r="F15" s="4">
        <f t="shared" si="0"/>
        <v>1400</v>
      </c>
      <c r="G15" s="4"/>
    </row>
    <row r="16" spans="1:10" ht="23.25">
      <c r="A16" s="5">
        <v>13</v>
      </c>
      <c r="B16" s="6" t="s">
        <v>16</v>
      </c>
      <c r="C16" s="4">
        <v>439</v>
      </c>
      <c r="D16" s="4">
        <v>91</v>
      </c>
      <c r="E16" s="4">
        <v>0</v>
      </c>
      <c r="F16" s="4">
        <f t="shared" si="0"/>
        <v>530</v>
      </c>
      <c r="G16" s="4"/>
    </row>
    <row r="17" spans="1:7" ht="23.25">
      <c r="A17" s="5">
        <v>14</v>
      </c>
      <c r="B17" s="6" t="s">
        <v>9</v>
      </c>
      <c r="C17" s="4">
        <v>116</v>
      </c>
      <c r="D17" s="4">
        <v>1</v>
      </c>
      <c r="E17" s="4">
        <v>2</v>
      </c>
      <c r="F17" s="4">
        <f t="shared" si="0"/>
        <v>119</v>
      </c>
      <c r="G17" s="4"/>
    </row>
    <row r="18" spans="1:7" ht="23.25">
      <c r="A18" s="5">
        <v>15</v>
      </c>
      <c r="B18" s="7" t="s">
        <v>26</v>
      </c>
      <c r="C18" s="4">
        <v>215</v>
      </c>
      <c r="D18" s="4">
        <v>303</v>
      </c>
      <c r="E18" s="4">
        <v>0</v>
      </c>
      <c r="F18" s="4">
        <f t="shared" si="0"/>
        <v>518</v>
      </c>
      <c r="G18" s="4"/>
    </row>
    <row r="19" spans="1:7" ht="23.25">
      <c r="A19" s="5">
        <v>16</v>
      </c>
      <c r="B19" s="6" t="s">
        <v>17</v>
      </c>
      <c r="C19" s="4">
        <v>234</v>
      </c>
      <c r="D19" s="4">
        <v>46</v>
      </c>
      <c r="E19" s="4">
        <v>0</v>
      </c>
      <c r="F19" s="4">
        <f t="shared" si="0"/>
        <v>280</v>
      </c>
      <c r="G19" s="4"/>
    </row>
    <row r="20" spans="1:7" ht="23.25">
      <c r="A20" s="5">
        <v>17</v>
      </c>
      <c r="B20" s="7" t="s">
        <v>25</v>
      </c>
      <c r="C20" s="4">
        <v>63</v>
      </c>
      <c r="D20" s="4">
        <v>84</v>
      </c>
      <c r="E20" s="4">
        <v>0</v>
      </c>
      <c r="F20" s="4">
        <f t="shared" si="0"/>
        <v>147</v>
      </c>
      <c r="G20" s="4"/>
    </row>
    <row r="21" spans="1:7" ht="23.25">
      <c r="A21" s="5">
        <v>18</v>
      </c>
      <c r="B21" s="7" t="s">
        <v>22</v>
      </c>
      <c r="C21" s="4">
        <v>0</v>
      </c>
      <c r="D21" s="4">
        <v>0</v>
      </c>
      <c r="E21" s="4">
        <v>0</v>
      </c>
      <c r="F21" s="4">
        <f t="shared" si="0"/>
        <v>0</v>
      </c>
      <c r="G21" s="4"/>
    </row>
    <row r="22" spans="1:7" ht="23.25">
      <c r="A22" s="5">
        <v>19</v>
      </c>
      <c r="B22" s="6" t="s">
        <v>18</v>
      </c>
      <c r="C22" s="4">
        <v>1101</v>
      </c>
      <c r="D22" s="4">
        <v>24</v>
      </c>
      <c r="E22" s="4">
        <v>6</v>
      </c>
      <c r="F22" s="4">
        <f t="shared" si="0"/>
        <v>1131</v>
      </c>
      <c r="G22" s="4"/>
    </row>
    <row r="23" spans="1:7" ht="23.25">
      <c r="A23" s="5">
        <v>20</v>
      </c>
      <c r="B23" s="7" t="s">
        <v>23</v>
      </c>
      <c r="C23" s="4">
        <v>235</v>
      </c>
      <c r="D23" s="4">
        <v>0</v>
      </c>
      <c r="E23" s="4">
        <v>0</v>
      </c>
      <c r="F23" s="4">
        <f t="shared" si="0"/>
        <v>235</v>
      </c>
      <c r="G23" s="4"/>
    </row>
    <row r="24" spans="1:7" ht="23.25">
      <c r="A24" s="5">
        <v>21</v>
      </c>
      <c r="B24" s="7" t="s">
        <v>24</v>
      </c>
      <c r="C24" s="4">
        <v>955</v>
      </c>
      <c r="D24" s="4">
        <v>31</v>
      </c>
      <c r="E24" s="4">
        <v>9</v>
      </c>
      <c r="F24" s="4">
        <f t="shared" si="0"/>
        <v>995</v>
      </c>
      <c r="G24" s="4"/>
    </row>
    <row r="25" spans="1:7" ht="19.5">
      <c r="A25" s="54"/>
      <c r="B25" s="55" t="s">
        <v>6</v>
      </c>
      <c r="C25" s="53">
        <f>SUM(C4:C24)</f>
        <v>10083</v>
      </c>
      <c r="D25" s="53">
        <f>SUM(D4:D24)</f>
        <v>907</v>
      </c>
      <c r="E25" s="53">
        <f>SUM(E4:E24)</f>
        <v>135</v>
      </c>
      <c r="F25" s="53">
        <f>E25+D25+C25</f>
        <v>11125</v>
      </c>
      <c r="G25" s="53"/>
    </row>
    <row r="26" spans="1:7" ht="23.25">
      <c r="A26" s="25"/>
      <c r="B26" s="26"/>
      <c r="C26" s="27"/>
      <c r="D26" s="27"/>
      <c r="E26" s="27"/>
      <c r="F26" s="27"/>
      <c r="G26" s="27"/>
    </row>
    <row r="28" spans="1:7" ht="23.25">
      <c r="A28" s="59" t="s">
        <v>62</v>
      </c>
      <c r="B28" s="59"/>
      <c r="C28" s="14"/>
      <c r="D28" s="57" t="s">
        <v>54</v>
      </c>
      <c r="E28" s="57"/>
      <c r="F28" s="57"/>
      <c r="G28" s="57"/>
    </row>
    <row r="29" spans="1:7" ht="23.25">
      <c r="A29" s="58" t="s">
        <v>58</v>
      </c>
      <c r="B29" s="58"/>
      <c r="C29" s="52"/>
      <c r="D29" s="57" t="s">
        <v>59</v>
      </c>
      <c r="E29" s="57"/>
      <c r="F29" s="57"/>
      <c r="G29" s="57"/>
    </row>
    <row r="30" spans="1:7" ht="23.25">
      <c r="A30" s="58" t="s">
        <v>60</v>
      </c>
      <c r="B30" s="58"/>
      <c r="C30" s="52"/>
      <c r="D30" s="57" t="s">
        <v>55</v>
      </c>
      <c r="E30" s="57"/>
      <c r="F30" s="57"/>
      <c r="G30" s="57"/>
    </row>
    <row r="31" spans="1:7" ht="23.25">
      <c r="A31" s="58" t="s">
        <v>61</v>
      </c>
      <c r="B31" s="58"/>
      <c r="C31" s="52"/>
      <c r="D31" s="57" t="s">
        <v>56</v>
      </c>
      <c r="E31" s="57"/>
      <c r="F31" s="57"/>
      <c r="G31" s="57"/>
    </row>
  </sheetData>
  <mergeCells count="11">
    <mergeCell ref="A30:B30"/>
    <mergeCell ref="D30:G30"/>
    <mergeCell ref="A31:B31"/>
    <mergeCell ref="D31:G31"/>
    <mergeCell ref="A1:G1"/>
    <mergeCell ref="A2:D2"/>
    <mergeCell ref="E2:G2"/>
    <mergeCell ref="A28:B28"/>
    <mergeCell ref="D28:G28"/>
    <mergeCell ref="A29:B29"/>
    <mergeCell ref="D29:G29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1"/>
  <sheetViews>
    <sheetView topLeftCell="A19" workbookViewId="0">
      <selection activeCell="K17" sqref="K17"/>
    </sheetView>
  </sheetViews>
  <sheetFormatPr defaultRowHeight="15"/>
  <cols>
    <col min="1" max="1" width="5.42578125" customWidth="1"/>
    <col min="2" max="2" width="34.28515625" bestFit="1" customWidth="1"/>
    <col min="3" max="3" width="9.140625" customWidth="1"/>
    <col min="4" max="4" width="7.85546875" customWidth="1"/>
    <col min="5" max="5" width="9.85546875" customWidth="1"/>
    <col min="6" max="6" width="11.5703125" customWidth="1"/>
  </cols>
  <sheetData>
    <row r="1" spans="1:10" ht="32.25" customHeight="1">
      <c r="A1" s="62" t="s">
        <v>32</v>
      </c>
      <c r="B1" s="62"/>
      <c r="C1" s="62"/>
      <c r="D1" s="62"/>
      <c r="E1" s="62"/>
      <c r="F1" s="62"/>
      <c r="G1" s="62"/>
      <c r="H1" s="2"/>
      <c r="I1" s="2"/>
    </row>
    <row r="2" spans="1:10" ht="24.75" customHeight="1">
      <c r="A2" s="90" t="s">
        <v>70</v>
      </c>
      <c r="B2" s="90"/>
      <c r="C2" s="90"/>
      <c r="D2" s="90"/>
      <c r="E2" s="91" t="s">
        <v>92</v>
      </c>
      <c r="F2" s="91"/>
      <c r="G2" s="91"/>
      <c r="H2" s="2"/>
    </row>
    <row r="3" spans="1:10" ht="23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2"/>
    </row>
    <row r="4" spans="1:10" ht="23.25">
      <c r="A4" s="5">
        <v>1</v>
      </c>
      <c r="B4" s="7" t="s">
        <v>20</v>
      </c>
      <c r="C4" s="4">
        <f>'असार महिना'!C4+'अक्ष्ठमासिक '!C4</f>
        <v>2736</v>
      </c>
      <c r="D4" s="4">
        <f>'असार महिना'!D4+'अक्ष्ठमासिक '!D4</f>
        <v>69</v>
      </c>
      <c r="E4" s="4">
        <f>'असार महिना'!E4+'अक्ष्ठमासिक '!E4</f>
        <v>122</v>
      </c>
      <c r="F4" s="4">
        <f>'असार महिना'!F4+'अक्ष्ठमासिक '!F4</f>
        <v>2927</v>
      </c>
      <c r="G4" s="4"/>
    </row>
    <row r="5" spans="1:10" ht="25.5" customHeight="1">
      <c r="A5" s="5">
        <v>2</v>
      </c>
      <c r="B5" s="7" t="s">
        <v>27</v>
      </c>
      <c r="C5" s="4">
        <f>'असार महिना'!C5+'अक्ष्ठमासिक '!C5</f>
        <v>524</v>
      </c>
      <c r="D5" s="4">
        <f>'असार महिना'!D5+'अक्ष्ठमासिक '!D5</f>
        <v>81</v>
      </c>
      <c r="E5" s="4">
        <f>'असार महिना'!E5+'अक्ष्ठमासिक '!E5</f>
        <v>0</v>
      </c>
      <c r="F5" s="4">
        <f>'असार महिना'!F5+'अक्ष्ठमासिक '!F5</f>
        <v>605</v>
      </c>
      <c r="G5" s="4"/>
    </row>
    <row r="6" spans="1:10" ht="23.25">
      <c r="A6" s="5">
        <v>3</v>
      </c>
      <c r="B6" s="7" t="s">
        <v>28</v>
      </c>
      <c r="C6" s="4">
        <f>'असार महिना'!C6+'अक्ष्ठमासिक '!C6</f>
        <v>2953</v>
      </c>
      <c r="D6" s="4">
        <f>'असार महिना'!D6+'अक्ष्ठमासिक '!D6</f>
        <v>175</v>
      </c>
      <c r="E6" s="4">
        <f>'असार महिना'!E6+'अक्ष्ठमासिक '!E6</f>
        <v>7</v>
      </c>
      <c r="F6" s="4">
        <f>'असार महिना'!F6+'अक्ष्ठमासिक '!F6</f>
        <v>3135</v>
      </c>
      <c r="G6" s="4"/>
    </row>
    <row r="7" spans="1:10" ht="23.25">
      <c r="A7" s="5">
        <v>4</v>
      </c>
      <c r="B7" s="7" t="s">
        <v>29</v>
      </c>
      <c r="C7" s="4">
        <f>'असार महिना'!C7+'अक्ष्ठमासिक '!C7</f>
        <v>866</v>
      </c>
      <c r="D7" s="4">
        <f>'असार महिना'!D7+'अक्ष्ठमासिक '!D7</f>
        <v>135</v>
      </c>
      <c r="E7" s="4">
        <f>'असार महिना'!E7+'अक्ष्ठमासिक '!E7</f>
        <v>6</v>
      </c>
      <c r="F7" s="4">
        <f>'असार महिना'!F7+'अक्ष्ठमासिक '!F7</f>
        <v>1007</v>
      </c>
      <c r="G7" s="4"/>
    </row>
    <row r="8" spans="1:10" ht="24.75" customHeight="1">
      <c r="A8" s="5">
        <v>5</v>
      </c>
      <c r="B8" s="7" t="s">
        <v>19</v>
      </c>
      <c r="C8" s="4">
        <f>'असार महिना'!C8+'अक्ष्ठमासिक '!C8</f>
        <v>3878</v>
      </c>
      <c r="D8" s="4">
        <f>'असार महिना'!D8+'अक्ष्ठमासिक '!D8</f>
        <v>219</v>
      </c>
      <c r="E8" s="4">
        <f>'असार महिना'!E8+'अक्ष्ठमासिक '!E8</f>
        <v>87</v>
      </c>
      <c r="F8" s="4">
        <f>'असार महिना'!F8+'अक्ष्ठमासिक '!F8</f>
        <v>4184</v>
      </c>
      <c r="G8" s="4"/>
    </row>
    <row r="9" spans="1:10" ht="23.25">
      <c r="A9" s="5">
        <v>6</v>
      </c>
      <c r="B9" s="6" t="s">
        <v>13</v>
      </c>
      <c r="C9" s="4">
        <f>'असार महिना'!C9+'अक्ष्ठमासिक '!C9</f>
        <v>1389</v>
      </c>
      <c r="D9" s="4">
        <f>'असार महिना'!D9+'अक्ष्ठमासिक '!D9</f>
        <v>61</v>
      </c>
      <c r="E9" s="4">
        <f>'असार महिना'!E9+'अक्ष्ठमासिक '!E9</f>
        <v>64</v>
      </c>
      <c r="F9" s="4">
        <f>'असार महिना'!F9+'अक्ष्ठमासिक '!F9</f>
        <v>1514</v>
      </c>
      <c r="G9" s="4"/>
    </row>
    <row r="10" spans="1:10" ht="23.25">
      <c r="A10" s="5">
        <v>7</v>
      </c>
      <c r="B10" s="6" t="s">
        <v>14</v>
      </c>
      <c r="C10" s="4">
        <f>'असार महिना'!C10+'अक्ष्ठमासिक '!C10</f>
        <v>752</v>
      </c>
      <c r="D10" s="4">
        <f>'असार महिना'!D10+'अक्ष्ठमासिक '!D10</f>
        <v>42</v>
      </c>
      <c r="E10" s="4">
        <f>'असार महिना'!E10+'अक्ष्ठमासिक '!E10</f>
        <v>40</v>
      </c>
      <c r="F10" s="4">
        <f>'असार महिना'!F10+'अक्ष्ठमासिक '!F10</f>
        <v>834</v>
      </c>
      <c r="G10" s="4"/>
    </row>
    <row r="11" spans="1:10" ht="23.25">
      <c r="A11" s="5">
        <v>8</v>
      </c>
      <c r="B11" s="6" t="s">
        <v>15</v>
      </c>
      <c r="C11" s="4">
        <f>'असार महिना'!C11+'अक्ष्ठमासिक '!C11</f>
        <v>164</v>
      </c>
      <c r="D11" s="4">
        <f>'असार महिना'!D11+'अक्ष्ठमासिक '!D11</f>
        <v>36</v>
      </c>
      <c r="E11" s="4">
        <f>'असार महिना'!E11+'अक्ष्ठमासिक '!E11</f>
        <v>0</v>
      </c>
      <c r="F11" s="4">
        <f>'असार महिना'!F11+'अक्ष्ठमासिक '!F11</f>
        <v>200</v>
      </c>
      <c r="G11" s="4"/>
    </row>
    <row r="12" spans="1:10" ht="23.25">
      <c r="A12" s="5">
        <v>9</v>
      </c>
      <c r="B12" s="7" t="s">
        <v>30</v>
      </c>
      <c r="C12" s="4">
        <f>'असार महिना'!C12+'अक्ष्ठमासिक '!C12</f>
        <v>4747</v>
      </c>
      <c r="D12" s="4">
        <f>'असार महिना'!D12+'अक्ष्ठमासिक '!D12</f>
        <v>140</v>
      </c>
      <c r="E12" s="4">
        <f>'असार महिना'!E12+'अक्ष्ठमासिक '!E12</f>
        <v>62</v>
      </c>
      <c r="F12" s="4">
        <f>'असार महिना'!F12+'अक्ष्ठमासिक '!F12</f>
        <v>4949</v>
      </c>
      <c r="G12" s="4"/>
      <c r="J12" s="14"/>
    </row>
    <row r="13" spans="1:10" ht="28.5" customHeight="1">
      <c r="A13" s="5">
        <v>10</v>
      </c>
      <c r="B13" s="7" t="s">
        <v>31</v>
      </c>
      <c r="C13" s="4">
        <f>'असार महिना'!C13+'अक्ष्ठमासिक '!C13</f>
        <v>1234</v>
      </c>
      <c r="D13" s="4">
        <f>'असार महिना'!D13+'अक्ष्ठमासिक '!D13</f>
        <v>9</v>
      </c>
      <c r="E13" s="4">
        <f>'असार महिना'!E13+'अक्ष्ठमासिक '!E13</f>
        <v>0</v>
      </c>
      <c r="F13" s="4">
        <f>'असार महिना'!F13+'अक्ष्ठमासिक '!F13</f>
        <v>1243</v>
      </c>
      <c r="G13" s="4"/>
    </row>
    <row r="14" spans="1:10" ht="23.25">
      <c r="A14" s="5">
        <v>11</v>
      </c>
      <c r="B14" s="7" t="s">
        <v>21</v>
      </c>
      <c r="C14" s="4">
        <f>'असार महिना'!C14+'अक्ष्ठमासिक '!C14</f>
        <v>200</v>
      </c>
      <c r="D14" s="4">
        <f>'असार महिना'!D14+'अक्ष्ठमासिक '!D14</f>
        <v>0</v>
      </c>
      <c r="E14" s="4">
        <f>'असार महिना'!E14+'अक्ष्ठमासिक '!E14</f>
        <v>0</v>
      </c>
      <c r="F14" s="4">
        <f>'असार महिना'!F14+'अक्ष्ठमासिक '!F14</f>
        <v>200</v>
      </c>
      <c r="G14" s="4"/>
    </row>
    <row r="15" spans="1:10" ht="23.25">
      <c r="A15" s="5">
        <v>12</v>
      </c>
      <c r="B15" s="6" t="s">
        <v>8</v>
      </c>
      <c r="C15" s="4">
        <f>'असार महिना'!C15+'अक्ष्ठमासिक '!C15</f>
        <v>4296</v>
      </c>
      <c r="D15" s="4">
        <f>'असार महिना'!D15+'अक्ष्ठमासिक '!D15</f>
        <v>269</v>
      </c>
      <c r="E15" s="4">
        <f>'असार महिना'!E15+'अक्ष्ठमासिक '!E15</f>
        <v>34</v>
      </c>
      <c r="F15" s="4">
        <f>'असार महिना'!F15+'अक्ष्ठमासिक '!F15</f>
        <v>4599</v>
      </c>
      <c r="G15" s="4"/>
    </row>
    <row r="16" spans="1:10" ht="23.25">
      <c r="A16" s="5">
        <v>13</v>
      </c>
      <c r="B16" s="6" t="s">
        <v>16</v>
      </c>
      <c r="C16" s="4">
        <f>'असार महिना'!C16+'अक्ष्ठमासिक '!C16</f>
        <v>2088</v>
      </c>
      <c r="D16" s="4">
        <f>'असार महिना'!D16+'अक्ष्ठमासिक '!D16</f>
        <v>584</v>
      </c>
      <c r="E16" s="4">
        <f>'असार महिना'!E16+'अक्ष्ठमासिक '!E16</f>
        <v>23</v>
      </c>
      <c r="F16" s="4">
        <f>'असार महिना'!F16+'अक्ष्ठमासिक '!F16</f>
        <v>2695</v>
      </c>
      <c r="G16" s="4"/>
    </row>
    <row r="17" spans="1:7" ht="23.25">
      <c r="A17" s="5">
        <v>14</v>
      </c>
      <c r="B17" s="6" t="s">
        <v>9</v>
      </c>
      <c r="C17" s="4">
        <f>'असार महिना'!C17+'अक्ष्ठमासिक '!C17</f>
        <v>893</v>
      </c>
      <c r="D17" s="4">
        <f>'असार महिना'!D17+'अक्ष्ठमासिक '!D17</f>
        <v>13</v>
      </c>
      <c r="E17" s="4">
        <f>'असार महिना'!E17+'अक्ष्ठमासिक '!E17</f>
        <v>14</v>
      </c>
      <c r="F17" s="4">
        <f>'असार महिना'!F17+'अक्ष्ठमासिक '!F17</f>
        <v>920</v>
      </c>
      <c r="G17" s="4"/>
    </row>
    <row r="18" spans="1:7" ht="23.25">
      <c r="A18" s="5">
        <v>15</v>
      </c>
      <c r="B18" s="7" t="s">
        <v>26</v>
      </c>
      <c r="C18" s="4">
        <f>'असार महिना'!C18+'अक्ष्ठमासिक '!C18</f>
        <v>813</v>
      </c>
      <c r="D18" s="4">
        <f>'असार महिना'!D18+'अक्ष्ठमासिक '!D18</f>
        <v>974</v>
      </c>
      <c r="E18" s="4">
        <f>'असार महिना'!E18+'अक्ष्ठमासिक '!E18</f>
        <v>0</v>
      </c>
      <c r="F18" s="4">
        <f>'असार महिना'!F18+'अक्ष्ठमासिक '!F18</f>
        <v>1787</v>
      </c>
      <c r="G18" s="4"/>
    </row>
    <row r="19" spans="1:7" ht="23.25">
      <c r="A19" s="5">
        <v>16</v>
      </c>
      <c r="B19" s="6" t="s">
        <v>17</v>
      </c>
      <c r="C19" s="4">
        <f>'असार महिना'!C19+'अक्ष्ठमासिक '!C19</f>
        <v>993</v>
      </c>
      <c r="D19" s="4">
        <f>'असार महिना'!D19+'अक्ष्ठमासिक '!D19</f>
        <v>328</v>
      </c>
      <c r="E19" s="4">
        <f>'असार महिना'!E19+'अक्ष्ठमासिक '!E19</f>
        <v>0</v>
      </c>
      <c r="F19" s="4">
        <f>'असार महिना'!F19+'अक्ष्ठमासिक '!F19</f>
        <v>1321</v>
      </c>
      <c r="G19" s="4"/>
    </row>
    <row r="20" spans="1:7" ht="23.25">
      <c r="A20" s="5">
        <v>17</v>
      </c>
      <c r="B20" s="7" t="s">
        <v>25</v>
      </c>
      <c r="C20" s="4">
        <f>'असार महिना'!C20+'अक्ष्ठमासिक '!C20</f>
        <v>330</v>
      </c>
      <c r="D20" s="4">
        <f>'असार महिना'!D20+'अक्ष्ठमासिक '!D20</f>
        <v>597</v>
      </c>
      <c r="E20" s="4">
        <f>'असार महिना'!E20+'अक्ष्ठमासिक '!E20</f>
        <v>0</v>
      </c>
      <c r="F20" s="4">
        <f>'असार महिना'!F20+'अक्ष्ठमासिक '!F20</f>
        <v>927</v>
      </c>
      <c r="G20" s="4"/>
    </row>
    <row r="21" spans="1:7" ht="23.25">
      <c r="A21" s="5">
        <v>18</v>
      </c>
      <c r="B21" s="7" t="s">
        <v>22</v>
      </c>
      <c r="C21" s="4">
        <f>'असार महिना'!C21+'अक्ष्ठमासिक '!C21</f>
        <v>4</v>
      </c>
      <c r="D21" s="4">
        <f>'असार महिना'!D21+'अक्ष्ठमासिक '!D21</f>
        <v>0</v>
      </c>
      <c r="E21" s="4">
        <f>'असार महिना'!E21+'अक्ष्ठमासिक '!E21</f>
        <v>0</v>
      </c>
      <c r="F21" s="4">
        <f>'असार महिना'!F21+'अक्ष्ठमासिक '!F21</f>
        <v>4</v>
      </c>
      <c r="G21" s="4"/>
    </row>
    <row r="22" spans="1:7" ht="23.25">
      <c r="A22" s="5">
        <v>19</v>
      </c>
      <c r="B22" s="6" t="s">
        <v>18</v>
      </c>
      <c r="C22" s="4">
        <f>'असार महिना'!C22+'अक्ष्ठमासिक '!C22</f>
        <v>3447</v>
      </c>
      <c r="D22" s="4">
        <f>'असार महिना'!D22+'अक्ष्ठमासिक '!D22</f>
        <v>118</v>
      </c>
      <c r="E22" s="4">
        <f>'असार महिना'!E22+'अक्ष्ठमासिक '!E22</f>
        <v>20</v>
      </c>
      <c r="F22" s="4">
        <f>'असार महिना'!F22+'अक्ष्ठमासिक '!F22</f>
        <v>3585</v>
      </c>
      <c r="G22" s="4"/>
    </row>
    <row r="23" spans="1:7" ht="23.25">
      <c r="A23" s="5">
        <v>20</v>
      </c>
      <c r="B23" s="7" t="s">
        <v>23</v>
      </c>
      <c r="C23" s="4">
        <f>'असार महिना'!C23+'अक्ष्ठमासिक '!C23</f>
        <v>857</v>
      </c>
      <c r="D23" s="4">
        <f>'असार महिना'!D23+'अक्ष्ठमासिक '!D23</f>
        <v>2</v>
      </c>
      <c r="E23" s="4">
        <f>'असार महिना'!E23+'अक्ष्ठमासिक '!E23</f>
        <v>12</v>
      </c>
      <c r="F23" s="4">
        <f>'असार महिना'!F23+'अक्ष्ठमासिक '!F23</f>
        <v>871</v>
      </c>
      <c r="G23" s="4"/>
    </row>
    <row r="24" spans="1:7" ht="23.25">
      <c r="A24" s="5">
        <v>21</v>
      </c>
      <c r="B24" s="7" t="s">
        <v>24</v>
      </c>
      <c r="C24" s="4">
        <f>'असार महिना'!C24+'अक्ष्ठमासिक '!C24</f>
        <v>3589</v>
      </c>
      <c r="D24" s="4">
        <f>'असार महिना'!D24+'अक्ष्ठमासिक '!D24</f>
        <v>244</v>
      </c>
      <c r="E24" s="4">
        <f>'असार महिना'!E24+'अक्ष्ठमासिक '!E24</f>
        <v>39</v>
      </c>
      <c r="F24" s="4">
        <f>'असार महिना'!F24+'अक्ष्ठमासिक '!F24</f>
        <v>3872</v>
      </c>
      <c r="G24" s="4"/>
    </row>
    <row r="25" spans="1:7" ht="23.25">
      <c r="A25" s="54"/>
      <c r="B25" s="55" t="s">
        <v>6</v>
      </c>
      <c r="C25" s="53">
        <f>SUM(C4:C24)</f>
        <v>36753</v>
      </c>
      <c r="D25" s="53">
        <f>SUM(D4:D24)</f>
        <v>4096</v>
      </c>
      <c r="E25" s="53">
        <f>SUM(E4:E24)</f>
        <v>530</v>
      </c>
      <c r="F25" s="33">
        <f>'असार महिना'!F25+'अक्ष्ठमासिक '!F25</f>
        <v>41379</v>
      </c>
      <c r="G25" s="53"/>
    </row>
    <row r="26" spans="1:7" ht="23.25">
      <c r="A26" s="25"/>
      <c r="B26" s="26"/>
      <c r="C26" s="27"/>
      <c r="D26" s="27"/>
      <c r="E26" s="27"/>
      <c r="F26" s="27"/>
      <c r="G26" s="27"/>
    </row>
    <row r="28" spans="1:7" ht="23.25">
      <c r="A28" s="59" t="s">
        <v>62</v>
      </c>
      <c r="B28" s="59"/>
      <c r="C28" s="14"/>
      <c r="D28" s="57" t="s">
        <v>54</v>
      </c>
      <c r="E28" s="57"/>
      <c r="F28" s="57"/>
      <c r="G28" s="57"/>
    </row>
    <row r="29" spans="1:7" ht="23.25">
      <c r="A29" s="58" t="s">
        <v>58</v>
      </c>
      <c r="B29" s="58"/>
      <c r="C29" s="52"/>
      <c r="D29" s="57" t="s">
        <v>59</v>
      </c>
      <c r="E29" s="57"/>
      <c r="F29" s="57"/>
      <c r="G29" s="57"/>
    </row>
    <row r="30" spans="1:7" ht="23.25">
      <c r="A30" s="58" t="s">
        <v>60</v>
      </c>
      <c r="B30" s="58"/>
      <c r="C30" s="52"/>
      <c r="D30" s="57" t="s">
        <v>55</v>
      </c>
      <c r="E30" s="57"/>
      <c r="F30" s="57"/>
      <c r="G30" s="57"/>
    </row>
    <row r="31" spans="1:7" ht="23.25">
      <c r="A31" s="58" t="s">
        <v>61</v>
      </c>
      <c r="B31" s="58"/>
      <c r="C31" s="52"/>
      <c r="D31" s="57" t="s">
        <v>56</v>
      </c>
      <c r="E31" s="57"/>
      <c r="F31" s="57"/>
      <c r="G31" s="57"/>
    </row>
  </sheetData>
  <mergeCells count="11">
    <mergeCell ref="A30:B30"/>
    <mergeCell ref="D30:G30"/>
    <mergeCell ref="A31:B31"/>
    <mergeCell ref="D31:G31"/>
    <mergeCell ref="A1:G1"/>
    <mergeCell ref="A2:D2"/>
    <mergeCell ref="E2:G2"/>
    <mergeCell ref="A28:B28"/>
    <mergeCell ref="D28:G28"/>
    <mergeCell ref="A29:B29"/>
    <mergeCell ref="D29:G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C6" sqref="C6:E27"/>
    </sheetView>
  </sheetViews>
  <sheetFormatPr defaultRowHeight="15"/>
  <cols>
    <col min="1" max="1" width="5.42578125" customWidth="1"/>
    <col min="2" max="2" width="32.140625" customWidth="1"/>
    <col min="3" max="3" width="8.140625" customWidth="1"/>
    <col min="4" max="4" width="8.42578125" customWidth="1"/>
    <col min="5" max="5" width="9.85546875" customWidth="1"/>
    <col min="6" max="6" width="9.7109375" customWidth="1"/>
    <col min="7" max="7" width="10.7109375" customWidth="1"/>
  </cols>
  <sheetData>
    <row r="1" spans="1:10" ht="32.25" customHeight="1">
      <c r="A1" s="61" t="s">
        <v>0</v>
      </c>
      <c r="B1" s="61"/>
      <c r="C1" s="61"/>
      <c r="D1" s="61"/>
      <c r="E1" s="61"/>
      <c r="F1" s="61"/>
      <c r="G1" s="61"/>
      <c r="H1" s="2"/>
      <c r="I1" s="2"/>
    </row>
    <row r="2" spans="1:10" ht="31.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10" ht="24.75" customHeight="1">
      <c r="A3" s="64" t="s">
        <v>66</v>
      </c>
      <c r="B3" s="64"/>
      <c r="C3" s="64"/>
      <c r="D3" s="64"/>
      <c r="E3" s="64"/>
      <c r="F3" s="64"/>
      <c r="G3" s="64"/>
      <c r="H3" s="2"/>
    </row>
    <row r="4" spans="1:10" ht="24">
      <c r="A4" s="32" t="s">
        <v>65</v>
      </c>
      <c r="B4" s="32"/>
      <c r="C4" s="32"/>
      <c r="D4" s="11"/>
      <c r="E4" s="32" t="s">
        <v>39</v>
      </c>
      <c r="F4" s="32"/>
      <c r="G4" s="32"/>
      <c r="H4" s="2"/>
    </row>
    <row r="5" spans="1:10" ht="23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10" ht="25.5" customHeight="1">
      <c r="A6" s="5">
        <v>1</v>
      </c>
      <c r="B6" s="7" t="s">
        <v>20</v>
      </c>
      <c r="C6" s="4">
        <v>230</v>
      </c>
      <c r="D6" s="4">
        <v>1</v>
      </c>
      <c r="E6" s="4">
        <v>21</v>
      </c>
      <c r="F6" s="4">
        <f>E6+D6+C6</f>
        <v>252</v>
      </c>
      <c r="G6" s="4"/>
    </row>
    <row r="7" spans="1:10" ht="23.25">
      <c r="A7" s="5">
        <v>2</v>
      </c>
      <c r="B7" s="7" t="s">
        <v>27</v>
      </c>
      <c r="C7" s="4">
        <v>72</v>
      </c>
      <c r="D7" s="4">
        <v>2</v>
      </c>
      <c r="E7" s="4">
        <v>0</v>
      </c>
      <c r="F7" s="4">
        <f t="shared" ref="F7:F26" si="0">E7+D7+C7</f>
        <v>74</v>
      </c>
      <c r="G7" s="4"/>
      <c r="J7" s="2"/>
    </row>
    <row r="8" spans="1:10" ht="23.25">
      <c r="A8" s="5">
        <v>3</v>
      </c>
      <c r="B8" s="7" t="s">
        <v>28</v>
      </c>
      <c r="C8" s="4">
        <v>238</v>
      </c>
      <c r="D8" s="4">
        <v>4</v>
      </c>
      <c r="E8" s="4">
        <v>2</v>
      </c>
      <c r="F8" s="4">
        <f t="shared" si="0"/>
        <v>244</v>
      </c>
      <c r="G8" s="4"/>
    </row>
    <row r="9" spans="1:10" ht="24.75" customHeight="1">
      <c r="A9" s="5">
        <v>4</v>
      </c>
      <c r="B9" s="7" t="s">
        <v>29</v>
      </c>
      <c r="C9" s="4">
        <v>55</v>
      </c>
      <c r="D9" s="4">
        <v>16</v>
      </c>
      <c r="E9" s="4">
        <v>0</v>
      </c>
      <c r="F9" s="4">
        <f t="shared" si="0"/>
        <v>71</v>
      </c>
      <c r="G9" s="4"/>
    </row>
    <row r="10" spans="1:10" ht="23.25">
      <c r="A10" s="5">
        <v>5</v>
      </c>
      <c r="B10" s="7" t="s">
        <v>19</v>
      </c>
      <c r="C10" s="4">
        <v>546</v>
      </c>
      <c r="D10" s="4">
        <v>18</v>
      </c>
      <c r="E10" s="4">
        <v>15</v>
      </c>
      <c r="F10" s="4">
        <f t="shared" si="0"/>
        <v>579</v>
      </c>
      <c r="G10" s="4"/>
    </row>
    <row r="11" spans="1:10" ht="23.25">
      <c r="A11" s="5">
        <v>6</v>
      </c>
      <c r="B11" s="6" t="s">
        <v>13</v>
      </c>
      <c r="C11" s="4">
        <v>100</v>
      </c>
      <c r="D11" s="4">
        <v>4</v>
      </c>
      <c r="E11" s="4">
        <v>1</v>
      </c>
      <c r="F11" s="4">
        <f t="shared" si="0"/>
        <v>105</v>
      </c>
      <c r="G11" s="4"/>
    </row>
    <row r="12" spans="1:10" ht="23.25">
      <c r="A12" s="5">
        <v>7</v>
      </c>
      <c r="B12" s="6" t="s">
        <v>14</v>
      </c>
      <c r="C12" s="4">
        <v>43</v>
      </c>
      <c r="D12" s="4">
        <v>5</v>
      </c>
      <c r="E12" s="4">
        <v>0</v>
      </c>
      <c r="F12" s="4">
        <f t="shared" si="0"/>
        <v>48</v>
      </c>
      <c r="G12" s="4"/>
    </row>
    <row r="13" spans="1:10" ht="23.25">
      <c r="A13" s="5">
        <v>8</v>
      </c>
      <c r="B13" s="6" t="s">
        <v>15</v>
      </c>
      <c r="C13" s="4">
        <v>10</v>
      </c>
      <c r="D13" s="4">
        <v>2</v>
      </c>
      <c r="E13" s="4">
        <v>0</v>
      </c>
      <c r="F13" s="4">
        <f t="shared" si="0"/>
        <v>12</v>
      </c>
      <c r="G13" s="4"/>
    </row>
    <row r="14" spans="1:10" ht="28.5" customHeight="1">
      <c r="A14" s="5">
        <v>9</v>
      </c>
      <c r="B14" s="7" t="s">
        <v>30</v>
      </c>
      <c r="C14" s="4">
        <v>476</v>
      </c>
      <c r="D14" s="4">
        <v>16</v>
      </c>
      <c r="E14" s="4">
        <v>5</v>
      </c>
      <c r="F14" s="4">
        <f t="shared" si="0"/>
        <v>497</v>
      </c>
      <c r="G14" s="4"/>
    </row>
    <row r="15" spans="1:10" ht="23.25">
      <c r="A15" s="5">
        <v>10</v>
      </c>
      <c r="B15" s="7" t="s">
        <v>31</v>
      </c>
      <c r="C15" s="4">
        <v>125</v>
      </c>
      <c r="D15" s="4">
        <v>1</v>
      </c>
      <c r="E15" s="4"/>
      <c r="F15" s="4">
        <f t="shared" si="0"/>
        <v>126</v>
      </c>
      <c r="G15" s="4"/>
    </row>
    <row r="16" spans="1:10" ht="39" customHeight="1">
      <c r="A16" s="5">
        <v>11</v>
      </c>
      <c r="B16" s="7" t="s">
        <v>21</v>
      </c>
      <c r="C16" s="30">
        <v>0</v>
      </c>
      <c r="D16" s="30">
        <v>0</v>
      </c>
      <c r="E16" s="30">
        <v>0</v>
      </c>
      <c r="F16" s="4">
        <f t="shared" si="0"/>
        <v>0</v>
      </c>
      <c r="G16" s="31" t="s">
        <v>64</v>
      </c>
    </row>
    <row r="17" spans="1:7" ht="23.25">
      <c r="A17" s="5">
        <v>12</v>
      </c>
      <c r="B17" s="6" t="s">
        <v>8</v>
      </c>
      <c r="C17" s="4">
        <v>147</v>
      </c>
      <c r="D17" s="4">
        <v>2</v>
      </c>
      <c r="E17" s="4">
        <v>3</v>
      </c>
      <c r="F17" s="4">
        <f t="shared" si="0"/>
        <v>152</v>
      </c>
      <c r="G17" s="4"/>
    </row>
    <row r="18" spans="1:7" ht="23.25">
      <c r="A18" s="5">
        <v>13</v>
      </c>
      <c r="B18" s="6" t="s">
        <v>16</v>
      </c>
      <c r="C18" s="4">
        <v>232</v>
      </c>
      <c r="D18" s="4">
        <v>43</v>
      </c>
      <c r="E18" s="4">
        <v>0</v>
      </c>
      <c r="F18" s="4">
        <f t="shared" si="0"/>
        <v>275</v>
      </c>
      <c r="G18" s="4"/>
    </row>
    <row r="19" spans="1:7" ht="23.25">
      <c r="A19" s="5">
        <v>14</v>
      </c>
      <c r="B19" s="6" t="s">
        <v>9</v>
      </c>
      <c r="C19" s="4">
        <v>120</v>
      </c>
      <c r="D19" s="4">
        <v>0</v>
      </c>
      <c r="E19" s="4">
        <v>3</v>
      </c>
      <c r="F19" s="4">
        <f t="shared" si="0"/>
        <v>123</v>
      </c>
      <c r="G19" s="4"/>
    </row>
    <row r="20" spans="1:7" ht="23.25">
      <c r="A20" s="5">
        <v>15</v>
      </c>
      <c r="B20" s="7" t="s">
        <v>26</v>
      </c>
      <c r="C20" s="4">
        <v>41</v>
      </c>
      <c r="D20" s="4">
        <v>43</v>
      </c>
      <c r="E20" s="4">
        <v>0</v>
      </c>
      <c r="F20" s="4">
        <f t="shared" si="0"/>
        <v>84</v>
      </c>
      <c r="G20" s="4"/>
    </row>
    <row r="21" spans="1:7" ht="23.25">
      <c r="A21" s="5">
        <v>16</v>
      </c>
      <c r="B21" s="6" t="s">
        <v>17</v>
      </c>
      <c r="C21" s="4">
        <v>107</v>
      </c>
      <c r="D21" s="4">
        <v>34</v>
      </c>
      <c r="E21" s="4">
        <v>0</v>
      </c>
      <c r="F21" s="4">
        <f t="shared" si="0"/>
        <v>141</v>
      </c>
      <c r="G21" s="4"/>
    </row>
    <row r="22" spans="1:7" ht="23.25">
      <c r="A22" s="5">
        <v>17</v>
      </c>
      <c r="B22" s="7" t="s">
        <v>25</v>
      </c>
      <c r="C22" s="4">
        <v>35</v>
      </c>
      <c r="D22" s="4">
        <v>107</v>
      </c>
      <c r="E22" s="4">
        <v>0</v>
      </c>
      <c r="F22" s="4">
        <f t="shared" si="0"/>
        <v>142</v>
      </c>
      <c r="G22" s="4"/>
    </row>
    <row r="23" spans="1:7" ht="23.25">
      <c r="A23" s="5">
        <v>18</v>
      </c>
      <c r="B23" s="7" t="s">
        <v>22</v>
      </c>
      <c r="C23" s="4">
        <v>2</v>
      </c>
      <c r="D23" s="4">
        <v>0</v>
      </c>
      <c r="E23" s="4">
        <v>0</v>
      </c>
      <c r="F23" s="4">
        <f t="shared" si="0"/>
        <v>2</v>
      </c>
      <c r="G23" s="4"/>
    </row>
    <row r="24" spans="1:7" ht="23.25">
      <c r="A24" s="5">
        <v>19</v>
      </c>
      <c r="B24" s="6" t="s">
        <v>18</v>
      </c>
      <c r="C24" s="4">
        <v>344</v>
      </c>
      <c r="D24" s="4">
        <v>9</v>
      </c>
      <c r="E24" s="4">
        <v>2</v>
      </c>
      <c r="F24" s="4">
        <f t="shared" si="0"/>
        <v>355</v>
      </c>
      <c r="G24" s="4"/>
    </row>
    <row r="25" spans="1:7" ht="23.25">
      <c r="A25" s="5">
        <v>20</v>
      </c>
      <c r="B25" s="7" t="s">
        <v>23</v>
      </c>
      <c r="C25" s="4">
        <v>72</v>
      </c>
      <c r="D25" s="4">
        <v>0</v>
      </c>
      <c r="E25" s="4">
        <v>12</v>
      </c>
      <c r="F25" s="4">
        <f t="shared" si="0"/>
        <v>84</v>
      </c>
      <c r="G25" s="4"/>
    </row>
    <row r="26" spans="1:7" ht="23.25">
      <c r="A26" s="5">
        <v>21</v>
      </c>
      <c r="B26" s="7" t="s">
        <v>24</v>
      </c>
      <c r="C26" s="4">
        <v>371</v>
      </c>
      <c r="D26" s="4">
        <v>23</v>
      </c>
      <c r="E26" s="4">
        <v>10</v>
      </c>
      <c r="F26" s="4">
        <f t="shared" si="0"/>
        <v>404</v>
      </c>
      <c r="G26" s="4"/>
    </row>
    <row r="27" spans="1:7" ht="23.25">
      <c r="A27" s="5"/>
      <c r="B27" s="7" t="s">
        <v>6</v>
      </c>
      <c r="C27" s="4">
        <f>SUM(C6:C26)</f>
        <v>3366</v>
      </c>
      <c r="D27" s="4">
        <f>SUM(D6:D26)</f>
        <v>330</v>
      </c>
      <c r="E27" s="4">
        <f>SUM(E6:E26)</f>
        <v>74</v>
      </c>
      <c r="F27" s="4">
        <f>SUM(F6:F26)</f>
        <v>3770</v>
      </c>
      <c r="G27" s="4"/>
    </row>
    <row r="28" spans="1:7" ht="23.25">
      <c r="A28" s="25"/>
      <c r="B28" s="26"/>
      <c r="C28" s="27"/>
      <c r="D28" s="27"/>
      <c r="E28" s="27"/>
      <c r="F28" s="27"/>
      <c r="G28" s="27"/>
    </row>
    <row r="30" spans="1:7" ht="23.25">
      <c r="A30" s="59" t="s">
        <v>62</v>
      </c>
      <c r="B30" s="59"/>
      <c r="C30" s="14"/>
      <c r="D30" s="57" t="s">
        <v>54</v>
      </c>
      <c r="E30" s="57"/>
      <c r="F30" s="57"/>
      <c r="G30" s="57"/>
    </row>
    <row r="31" spans="1:7" ht="23.25">
      <c r="A31" s="58" t="s">
        <v>58</v>
      </c>
      <c r="B31" s="58"/>
      <c r="C31" s="29"/>
      <c r="D31" s="57" t="s">
        <v>59</v>
      </c>
      <c r="E31" s="57"/>
      <c r="F31" s="57"/>
      <c r="G31" s="57"/>
    </row>
    <row r="32" spans="1:7" ht="23.25">
      <c r="A32" s="58" t="s">
        <v>60</v>
      </c>
      <c r="B32" s="58"/>
      <c r="C32" s="29"/>
      <c r="D32" s="57" t="s">
        <v>55</v>
      </c>
      <c r="E32" s="57"/>
      <c r="F32" s="57"/>
      <c r="G32" s="57"/>
    </row>
    <row r="33" spans="1:7" ht="24" customHeight="1">
      <c r="A33" s="58" t="s">
        <v>61</v>
      </c>
      <c r="B33" s="58"/>
      <c r="C33" s="29"/>
      <c r="D33" s="57" t="s">
        <v>56</v>
      </c>
      <c r="E33" s="57"/>
      <c r="F33" s="57"/>
      <c r="G33" s="57"/>
    </row>
  </sheetData>
  <mergeCells count="11">
    <mergeCell ref="A1:G1"/>
    <mergeCell ref="A3:G3"/>
    <mergeCell ref="A32:B32"/>
    <mergeCell ref="D32:G32"/>
    <mergeCell ref="A33:B33"/>
    <mergeCell ref="D33:G33"/>
    <mergeCell ref="A2:G2"/>
    <mergeCell ref="A30:B30"/>
    <mergeCell ref="D30:G30"/>
    <mergeCell ref="A31:B31"/>
    <mergeCell ref="D31:G31"/>
  </mergeCells>
  <pageMargins left="0.7" right="0.7" top="0.5" bottom="0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D12" sqref="D12"/>
    </sheetView>
  </sheetViews>
  <sheetFormatPr defaultRowHeight="15"/>
  <cols>
    <col min="1" max="1" width="5.42578125" customWidth="1"/>
    <col min="2" max="2" width="34.28515625" bestFit="1" customWidth="1"/>
    <col min="3" max="3" width="7.5703125" bestFit="1" customWidth="1"/>
    <col min="4" max="4" width="6" bestFit="1" customWidth="1"/>
    <col min="5" max="5" width="9.85546875" customWidth="1"/>
    <col min="6" max="6" width="11.5703125" customWidth="1"/>
    <col min="7" max="7" width="12" customWidth="1"/>
  </cols>
  <sheetData>
    <row r="1" spans="1:9" ht="32.25" customHeight="1">
      <c r="A1" s="61" t="s">
        <v>0</v>
      </c>
      <c r="B1" s="61"/>
      <c r="C1" s="61"/>
      <c r="D1" s="61"/>
      <c r="E1" s="61"/>
      <c r="F1" s="61"/>
      <c r="G1" s="61"/>
      <c r="H1" s="2"/>
      <c r="I1" s="2"/>
    </row>
    <row r="2" spans="1:9" ht="24.7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9" ht="24">
      <c r="A3" s="63" t="s">
        <v>67</v>
      </c>
      <c r="B3" s="63"/>
      <c r="C3" s="63"/>
      <c r="D3" s="63"/>
      <c r="E3" s="60" t="s">
        <v>40</v>
      </c>
      <c r="F3" s="60"/>
      <c r="G3" s="60"/>
      <c r="H3" s="2"/>
    </row>
    <row r="4" spans="1:9" ht="23.25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</row>
    <row r="5" spans="1:9" ht="25.5" customHeight="1">
      <c r="A5" s="34">
        <v>1</v>
      </c>
      <c r="B5" s="35" t="s">
        <v>20</v>
      </c>
      <c r="C5" s="36">
        <v>231</v>
      </c>
      <c r="D5" s="36">
        <v>1</v>
      </c>
      <c r="E5" s="36">
        <v>17</v>
      </c>
      <c r="F5" s="36">
        <f>E5+D5+C5</f>
        <v>249</v>
      </c>
      <c r="G5" s="4"/>
    </row>
    <row r="6" spans="1:9" ht="23.25">
      <c r="A6" s="34">
        <v>2</v>
      </c>
      <c r="B6" s="35" t="s">
        <v>27</v>
      </c>
      <c r="C6" s="36">
        <v>58</v>
      </c>
      <c r="D6" s="36">
        <v>7</v>
      </c>
      <c r="E6" s="36">
        <v>0</v>
      </c>
      <c r="F6" s="36">
        <f t="shared" ref="F6:F26" si="0">E6+D6+C6</f>
        <v>65</v>
      </c>
      <c r="G6" s="4"/>
    </row>
    <row r="7" spans="1:9" ht="23.25">
      <c r="A7" s="34">
        <v>3</v>
      </c>
      <c r="B7" s="35" t="s">
        <v>28</v>
      </c>
      <c r="C7" s="36">
        <v>224</v>
      </c>
      <c r="D7" s="36">
        <v>12</v>
      </c>
      <c r="E7" s="36">
        <v>0</v>
      </c>
      <c r="F7" s="36">
        <f t="shared" si="0"/>
        <v>236</v>
      </c>
      <c r="G7" s="4"/>
    </row>
    <row r="8" spans="1:9" ht="24.75" customHeight="1">
      <c r="A8" s="34">
        <v>4</v>
      </c>
      <c r="B8" s="35" t="s">
        <v>29</v>
      </c>
      <c r="C8" s="36">
        <v>65</v>
      </c>
      <c r="D8" s="36">
        <v>7</v>
      </c>
      <c r="E8" s="36">
        <v>0</v>
      </c>
      <c r="F8" s="36">
        <f t="shared" si="0"/>
        <v>72</v>
      </c>
      <c r="G8" s="4"/>
    </row>
    <row r="9" spans="1:9" ht="23.25">
      <c r="A9" s="34">
        <v>5</v>
      </c>
      <c r="B9" s="35" t="s">
        <v>19</v>
      </c>
      <c r="C9" s="36">
        <v>465</v>
      </c>
      <c r="D9" s="36">
        <v>23</v>
      </c>
      <c r="E9" s="36">
        <v>12</v>
      </c>
      <c r="F9" s="36">
        <f t="shared" si="0"/>
        <v>500</v>
      </c>
      <c r="G9" s="4"/>
    </row>
    <row r="10" spans="1:9" ht="23.25">
      <c r="A10" s="34">
        <v>6</v>
      </c>
      <c r="B10" s="37" t="s">
        <v>13</v>
      </c>
      <c r="C10" s="36">
        <v>114</v>
      </c>
      <c r="D10" s="36">
        <v>5</v>
      </c>
      <c r="E10" s="36">
        <v>5</v>
      </c>
      <c r="F10" s="36">
        <f t="shared" si="0"/>
        <v>124</v>
      </c>
      <c r="G10" s="4"/>
    </row>
    <row r="11" spans="1:9" ht="23.25">
      <c r="A11" s="34">
        <v>7</v>
      </c>
      <c r="B11" s="37" t="s">
        <v>14</v>
      </c>
      <c r="C11" s="36">
        <v>34</v>
      </c>
      <c r="D11" s="36">
        <v>5</v>
      </c>
      <c r="E11" s="36">
        <v>0</v>
      </c>
      <c r="F11" s="36">
        <f t="shared" si="0"/>
        <v>39</v>
      </c>
      <c r="G11" s="4"/>
    </row>
    <row r="12" spans="1:9" ht="23.25">
      <c r="A12" s="34">
        <v>8</v>
      </c>
      <c r="B12" s="37" t="s">
        <v>15</v>
      </c>
      <c r="C12" s="36">
        <v>18</v>
      </c>
      <c r="D12" s="36">
        <v>5</v>
      </c>
      <c r="E12" s="36">
        <v>0</v>
      </c>
      <c r="F12" s="36">
        <f t="shared" si="0"/>
        <v>23</v>
      </c>
      <c r="G12" s="4"/>
    </row>
    <row r="13" spans="1:9" ht="28.5" customHeight="1">
      <c r="A13" s="34">
        <v>9</v>
      </c>
      <c r="B13" s="35" t="s">
        <v>30</v>
      </c>
      <c r="C13" s="36">
        <v>453</v>
      </c>
      <c r="D13" s="36">
        <v>17</v>
      </c>
      <c r="E13" s="36">
        <v>4</v>
      </c>
      <c r="F13" s="36">
        <f t="shared" si="0"/>
        <v>474</v>
      </c>
      <c r="G13" s="4"/>
    </row>
    <row r="14" spans="1:9" ht="23.25">
      <c r="A14" s="34">
        <v>10</v>
      </c>
      <c r="B14" s="35" t="s">
        <v>31</v>
      </c>
      <c r="C14" s="36">
        <v>152</v>
      </c>
      <c r="D14" s="36">
        <v>2</v>
      </c>
      <c r="E14" s="36">
        <v>0</v>
      </c>
      <c r="F14" s="36">
        <f t="shared" si="0"/>
        <v>154</v>
      </c>
      <c r="G14" s="4"/>
    </row>
    <row r="15" spans="1:9" ht="36" customHeight="1">
      <c r="A15" s="34">
        <v>11</v>
      </c>
      <c r="B15" s="35" t="s">
        <v>21</v>
      </c>
      <c r="C15" s="36">
        <v>0</v>
      </c>
      <c r="D15" s="36">
        <v>0</v>
      </c>
      <c r="E15" s="36">
        <v>0</v>
      </c>
      <c r="F15" s="36">
        <f t="shared" si="0"/>
        <v>0</v>
      </c>
      <c r="G15" s="31" t="s">
        <v>64</v>
      </c>
    </row>
    <row r="16" spans="1:9" ht="23.25">
      <c r="A16" s="34">
        <v>12</v>
      </c>
      <c r="B16" s="37" t="s">
        <v>8</v>
      </c>
      <c r="C16" s="36">
        <v>512</v>
      </c>
      <c r="D16" s="36">
        <v>27</v>
      </c>
      <c r="E16" s="36">
        <v>9</v>
      </c>
      <c r="F16" s="36">
        <f t="shared" si="0"/>
        <v>548</v>
      </c>
      <c r="G16" s="4"/>
    </row>
    <row r="17" spans="1:7" ht="23.25">
      <c r="A17" s="34">
        <v>13</v>
      </c>
      <c r="B17" s="37" t="s">
        <v>16</v>
      </c>
      <c r="C17" s="36">
        <v>293</v>
      </c>
      <c r="D17" s="36">
        <v>82</v>
      </c>
      <c r="E17" s="36">
        <v>6</v>
      </c>
      <c r="F17" s="36">
        <f t="shared" si="0"/>
        <v>381</v>
      </c>
      <c r="G17" s="4"/>
    </row>
    <row r="18" spans="1:7" ht="23.25">
      <c r="A18" s="34">
        <v>14</v>
      </c>
      <c r="B18" s="37" t="s">
        <v>9</v>
      </c>
      <c r="C18" s="36">
        <v>140</v>
      </c>
      <c r="D18" s="36">
        <v>2</v>
      </c>
      <c r="E18" s="36">
        <v>3</v>
      </c>
      <c r="F18" s="36">
        <f t="shared" si="0"/>
        <v>145</v>
      </c>
      <c r="G18" s="4"/>
    </row>
    <row r="19" spans="1:7" ht="23.25">
      <c r="A19" s="34">
        <v>15</v>
      </c>
      <c r="B19" s="35" t="s">
        <v>26</v>
      </c>
      <c r="C19" s="36">
        <v>62</v>
      </c>
      <c r="D19" s="36">
        <v>94</v>
      </c>
      <c r="E19" s="36">
        <v>0</v>
      </c>
      <c r="F19" s="36">
        <f t="shared" si="0"/>
        <v>156</v>
      </c>
      <c r="G19" s="4"/>
    </row>
    <row r="20" spans="1:7" ht="23.25">
      <c r="A20" s="34">
        <v>16</v>
      </c>
      <c r="B20" s="37" t="s">
        <v>17</v>
      </c>
      <c r="C20" s="36">
        <v>98</v>
      </c>
      <c r="D20" s="36">
        <v>33</v>
      </c>
      <c r="E20" s="36">
        <v>0</v>
      </c>
      <c r="F20" s="36">
        <f t="shared" si="0"/>
        <v>131</v>
      </c>
      <c r="G20" s="4"/>
    </row>
    <row r="21" spans="1:7" ht="23.25">
      <c r="A21" s="34">
        <v>17</v>
      </c>
      <c r="B21" s="35" t="s">
        <v>25</v>
      </c>
      <c r="C21" s="36">
        <v>38</v>
      </c>
      <c r="D21" s="36">
        <v>93</v>
      </c>
      <c r="E21" s="36">
        <v>0</v>
      </c>
      <c r="F21" s="36">
        <f t="shared" si="0"/>
        <v>131</v>
      </c>
      <c r="G21" s="4"/>
    </row>
    <row r="22" spans="1:7" ht="32.25" customHeight="1">
      <c r="A22" s="34">
        <v>18</v>
      </c>
      <c r="B22" s="35" t="s">
        <v>22</v>
      </c>
      <c r="C22" s="34">
        <v>0</v>
      </c>
      <c r="D22" s="34">
        <v>0</v>
      </c>
      <c r="E22" s="34">
        <v>0</v>
      </c>
      <c r="F22" s="36">
        <f t="shared" si="0"/>
        <v>0</v>
      </c>
      <c r="G22" s="31" t="s">
        <v>64</v>
      </c>
    </row>
    <row r="23" spans="1:7" ht="23.25">
      <c r="A23" s="34">
        <v>19</v>
      </c>
      <c r="B23" s="37" t="s">
        <v>18</v>
      </c>
      <c r="C23" s="36">
        <v>308</v>
      </c>
      <c r="D23" s="36">
        <v>9</v>
      </c>
      <c r="E23" s="36">
        <v>4</v>
      </c>
      <c r="F23" s="36">
        <f t="shared" si="0"/>
        <v>321</v>
      </c>
      <c r="G23" s="4"/>
    </row>
    <row r="24" spans="1:7" ht="23.25">
      <c r="A24" s="34">
        <v>20</v>
      </c>
      <c r="B24" s="35" t="s">
        <v>23</v>
      </c>
      <c r="C24" s="36">
        <v>221</v>
      </c>
      <c r="D24" s="36">
        <v>0</v>
      </c>
      <c r="E24" s="36">
        <v>0</v>
      </c>
      <c r="F24" s="36">
        <f t="shared" si="0"/>
        <v>221</v>
      </c>
      <c r="G24" s="4"/>
    </row>
    <row r="25" spans="1:7" ht="23.25">
      <c r="A25" s="34">
        <v>21</v>
      </c>
      <c r="B25" s="35" t="s">
        <v>24</v>
      </c>
      <c r="C25" s="36">
        <v>404</v>
      </c>
      <c r="D25" s="36">
        <v>33</v>
      </c>
      <c r="E25" s="36">
        <v>2</v>
      </c>
      <c r="F25" s="36">
        <f t="shared" si="0"/>
        <v>439</v>
      </c>
      <c r="G25" s="4"/>
    </row>
    <row r="26" spans="1:7" ht="23.25">
      <c r="A26" s="34"/>
      <c r="B26" s="35" t="s">
        <v>6</v>
      </c>
      <c r="C26" s="36">
        <f>SUM(C5:C25)</f>
        <v>3890</v>
      </c>
      <c r="D26" s="36">
        <f>SUM(D5:D25)</f>
        <v>457</v>
      </c>
      <c r="E26" s="36">
        <f>SUM(E5:E25)</f>
        <v>62</v>
      </c>
      <c r="F26" s="36">
        <f t="shared" si="0"/>
        <v>4409</v>
      </c>
      <c r="G26" s="4"/>
    </row>
    <row r="27" spans="1:7" ht="23.25">
      <c r="A27" s="25"/>
      <c r="B27" s="26"/>
      <c r="C27" s="27"/>
      <c r="D27" s="27"/>
      <c r="E27" s="27"/>
      <c r="F27" s="27"/>
      <c r="G27" s="27"/>
    </row>
    <row r="28" spans="1:7" ht="23.25">
      <c r="A28" s="59" t="s">
        <v>62</v>
      </c>
      <c r="B28" s="59"/>
      <c r="C28" s="14"/>
      <c r="D28" s="57" t="s">
        <v>54</v>
      </c>
      <c r="E28" s="57"/>
      <c r="F28" s="57"/>
      <c r="G28" s="57"/>
    </row>
    <row r="29" spans="1:7" ht="23.25">
      <c r="A29" s="58" t="s">
        <v>58</v>
      </c>
      <c r="B29" s="58"/>
      <c r="C29" s="29"/>
      <c r="D29" s="57" t="s">
        <v>59</v>
      </c>
      <c r="E29" s="57"/>
      <c r="F29" s="57"/>
      <c r="G29" s="57"/>
    </row>
    <row r="30" spans="1:7" ht="23.25">
      <c r="A30" s="58" t="s">
        <v>60</v>
      </c>
      <c r="B30" s="58"/>
      <c r="C30" s="29"/>
      <c r="D30" s="57" t="s">
        <v>55</v>
      </c>
      <c r="E30" s="57"/>
      <c r="F30" s="57"/>
      <c r="G30" s="57"/>
    </row>
    <row r="31" spans="1:7" ht="24" customHeight="1">
      <c r="A31" s="58" t="s">
        <v>61</v>
      </c>
      <c r="B31" s="58"/>
      <c r="C31" s="29"/>
      <c r="D31" s="57" t="s">
        <v>56</v>
      </c>
      <c r="E31" s="57"/>
      <c r="F31" s="57"/>
      <c r="G31" s="57"/>
    </row>
  </sheetData>
  <mergeCells count="12">
    <mergeCell ref="A31:B31"/>
    <mergeCell ref="D31:G31"/>
    <mergeCell ref="A1:G1"/>
    <mergeCell ref="A28:B28"/>
    <mergeCell ref="D28:G28"/>
    <mergeCell ref="A29:B29"/>
    <mergeCell ref="D29:G29"/>
    <mergeCell ref="A30:B30"/>
    <mergeCell ref="D30:G30"/>
    <mergeCell ref="E3:G3"/>
    <mergeCell ref="A3:D3"/>
    <mergeCell ref="A2:G2"/>
  </mergeCells>
  <pageMargins left="0.7" right="0.7" top="0.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I27" sqref="I27"/>
    </sheetView>
  </sheetViews>
  <sheetFormatPr defaultRowHeight="15"/>
  <cols>
    <col min="1" max="1" width="5.42578125" customWidth="1"/>
    <col min="2" max="2" width="33.5703125" customWidth="1"/>
    <col min="3" max="3" width="7.5703125" bestFit="1" customWidth="1"/>
    <col min="4" max="4" width="7" customWidth="1"/>
    <col min="5" max="5" width="8.140625" customWidth="1"/>
    <col min="6" max="6" width="7.28515625" customWidth="1"/>
    <col min="7" max="7" width="12.42578125" customWidth="1"/>
  </cols>
  <sheetData>
    <row r="1" spans="1:10" ht="24" customHeight="1">
      <c r="A1" s="65" t="s">
        <v>0</v>
      </c>
      <c r="B1" s="65"/>
      <c r="C1" s="65"/>
      <c r="D1" s="65"/>
      <c r="E1" s="65"/>
      <c r="F1" s="65"/>
      <c r="G1" s="65"/>
      <c r="H1" s="2"/>
      <c r="I1" s="2"/>
    </row>
    <row r="2" spans="1:10" ht="22.5" customHeight="1">
      <c r="A2" s="65" t="s">
        <v>32</v>
      </c>
      <c r="B2" s="65"/>
      <c r="C2" s="65"/>
      <c r="D2" s="65"/>
      <c r="E2" s="65"/>
      <c r="F2" s="65"/>
      <c r="G2" s="65"/>
      <c r="H2" s="2"/>
    </row>
    <row r="3" spans="1:10" ht="23.25">
      <c r="A3" s="66" t="s">
        <v>71</v>
      </c>
      <c r="B3" s="66"/>
      <c r="C3" s="66"/>
      <c r="D3" s="66"/>
      <c r="E3" s="66" t="s">
        <v>41</v>
      </c>
      <c r="F3" s="66"/>
      <c r="G3" s="66"/>
      <c r="H3" s="2"/>
    </row>
    <row r="4" spans="1:10" ht="23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10" ht="25.5" customHeight="1">
      <c r="A5" s="5">
        <v>1</v>
      </c>
      <c r="B5" s="7" t="s">
        <v>20</v>
      </c>
      <c r="C5" s="4">
        <v>266</v>
      </c>
      <c r="D5" s="4">
        <v>4</v>
      </c>
      <c r="E5" s="4">
        <v>1</v>
      </c>
      <c r="F5" s="4">
        <f>E5+D5+C5</f>
        <v>271</v>
      </c>
      <c r="G5" s="4"/>
    </row>
    <row r="6" spans="1:10" ht="23.25">
      <c r="A6" s="5">
        <v>2</v>
      </c>
      <c r="B6" s="7" t="s">
        <v>27</v>
      </c>
      <c r="C6" s="4">
        <v>54</v>
      </c>
      <c r="D6" s="4">
        <v>11</v>
      </c>
      <c r="E6" s="4">
        <v>0</v>
      </c>
      <c r="F6" s="4">
        <f t="shared" ref="F6:F26" si="0">E6+D6+C6</f>
        <v>65</v>
      </c>
      <c r="G6" s="4"/>
    </row>
    <row r="7" spans="1:10" ht="23.25">
      <c r="A7" s="5">
        <v>3</v>
      </c>
      <c r="B7" s="7" t="s">
        <v>28</v>
      </c>
      <c r="C7" s="4">
        <v>313</v>
      </c>
      <c r="D7" s="4">
        <v>19</v>
      </c>
      <c r="E7" s="4">
        <v>0</v>
      </c>
      <c r="F7" s="4">
        <f t="shared" si="0"/>
        <v>332</v>
      </c>
      <c r="G7" s="4"/>
    </row>
    <row r="8" spans="1:10" ht="24.75" customHeight="1">
      <c r="A8" s="5">
        <v>4</v>
      </c>
      <c r="B8" s="7" t="s">
        <v>29</v>
      </c>
      <c r="C8" s="4">
        <v>76</v>
      </c>
      <c r="D8" s="4">
        <v>5</v>
      </c>
      <c r="E8" s="4">
        <v>0</v>
      </c>
      <c r="F8" s="4">
        <f t="shared" si="0"/>
        <v>81</v>
      </c>
      <c r="G8" s="4"/>
    </row>
    <row r="9" spans="1:10" ht="23.25">
      <c r="A9" s="5">
        <v>5</v>
      </c>
      <c r="B9" s="7" t="s">
        <v>19</v>
      </c>
      <c r="C9" s="4">
        <v>410</v>
      </c>
      <c r="D9" s="4">
        <v>28</v>
      </c>
      <c r="E9" s="4">
        <v>8</v>
      </c>
      <c r="F9" s="4">
        <f t="shared" si="0"/>
        <v>446</v>
      </c>
      <c r="G9" s="4"/>
    </row>
    <row r="10" spans="1:10" ht="23.25">
      <c r="A10" s="5">
        <v>6</v>
      </c>
      <c r="B10" s="6" t="s">
        <v>13</v>
      </c>
      <c r="C10" s="4">
        <v>108</v>
      </c>
      <c r="D10" s="4">
        <v>0</v>
      </c>
      <c r="E10" s="4">
        <v>2</v>
      </c>
      <c r="F10" s="4">
        <f t="shared" si="0"/>
        <v>110</v>
      </c>
      <c r="G10" s="4"/>
    </row>
    <row r="11" spans="1:10" ht="23.25">
      <c r="A11" s="5">
        <v>7</v>
      </c>
      <c r="B11" s="6" t="s">
        <v>14</v>
      </c>
      <c r="C11" s="4">
        <v>102</v>
      </c>
      <c r="D11" s="4">
        <v>6</v>
      </c>
      <c r="E11" s="4">
        <v>0</v>
      </c>
      <c r="F11" s="4">
        <f t="shared" si="0"/>
        <v>108</v>
      </c>
      <c r="G11" s="4"/>
    </row>
    <row r="12" spans="1:10" ht="23.25">
      <c r="A12" s="5">
        <v>8</v>
      </c>
      <c r="B12" s="20" t="s">
        <v>15</v>
      </c>
      <c r="C12" s="21">
        <v>16</v>
      </c>
      <c r="D12" s="21">
        <v>2</v>
      </c>
      <c r="E12" s="21">
        <v>0</v>
      </c>
      <c r="F12" s="21">
        <f t="shared" si="0"/>
        <v>18</v>
      </c>
      <c r="G12" s="4"/>
      <c r="J12" s="14"/>
    </row>
    <row r="13" spans="1:10" ht="28.5" customHeight="1">
      <c r="A13" s="5">
        <v>9</v>
      </c>
      <c r="B13" s="7" t="s">
        <v>30</v>
      </c>
      <c r="C13" s="4">
        <v>397</v>
      </c>
      <c r="D13" s="4">
        <v>11</v>
      </c>
      <c r="E13" s="4">
        <v>13</v>
      </c>
      <c r="F13" s="4">
        <f t="shared" si="0"/>
        <v>421</v>
      </c>
      <c r="G13" s="4"/>
    </row>
    <row r="14" spans="1:10" ht="23.25">
      <c r="A14" s="34">
        <v>10</v>
      </c>
      <c r="B14" s="7" t="s">
        <v>31</v>
      </c>
      <c r="C14" s="4">
        <v>98</v>
      </c>
      <c r="D14" s="4">
        <v>0</v>
      </c>
      <c r="E14" s="4">
        <v>0</v>
      </c>
      <c r="F14" s="4">
        <f t="shared" si="0"/>
        <v>98</v>
      </c>
      <c r="G14" s="36"/>
    </row>
    <row r="15" spans="1:10" ht="35.25" customHeight="1">
      <c r="A15" s="5">
        <v>11</v>
      </c>
      <c r="B15" s="7" t="s">
        <v>69</v>
      </c>
      <c r="C15" s="4">
        <v>0</v>
      </c>
      <c r="D15" s="4">
        <v>0</v>
      </c>
      <c r="E15" s="4">
        <v>0</v>
      </c>
      <c r="F15" s="4">
        <f t="shared" si="0"/>
        <v>0</v>
      </c>
      <c r="G15" s="39" t="s">
        <v>64</v>
      </c>
      <c r="H15" s="38"/>
      <c r="I15" s="38"/>
    </row>
    <row r="16" spans="1:10" ht="23.25">
      <c r="A16" s="5">
        <v>12</v>
      </c>
      <c r="B16" s="6" t="s">
        <v>53</v>
      </c>
      <c r="C16" s="4">
        <v>546</v>
      </c>
      <c r="D16" s="4">
        <v>36</v>
      </c>
      <c r="E16" s="4">
        <v>5</v>
      </c>
      <c r="F16" s="4">
        <f t="shared" si="0"/>
        <v>587</v>
      </c>
      <c r="G16" s="36"/>
    </row>
    <row r="17" spans="1:7" ht="23.25">
      <c r="A17" s="5">
        <v>13</v>
      </c>
      <c r="B17" s="6" t="s">
        <v>16</v>
      </c>
      <c r="C17" s="4">
        <v>264</v>
      </c>
      <c r="D17" s="4">
        <v>76</v>
      </c>
      <c r="E17" s="4">
        <v>3</v>
      </c>
      <c r="F17" s="4">
        <f t="shared" si="0"/>
        <v>343</v>
      </c>
      <c r="G17" s="36"/>
    </row>
    <row r="18" spans="1:7" ht="23.25">
      <c r="A18" s="5">
        <v>14</v>
      </c>
      <c r="B18" s="6" t="s">
        <v>9</v>
      </c>
      <c r="C18" s="4">
        <v>107</v>
      </c>
      <c r="D18" s="4">
        <v>0</v>
      </c>
      <c r="E18" s="4">
        <v>2</v>
      </c>
      <c r="F18" s="4">
        <f t="shared" si="0"/>
        <v>109</v>
      </c>
      <c r="G18" s="36"/>
    </row>
    <row r="19" spans="1:7" ht="23.25">
      <c r="A19" s="5">
        <v>15</v>
      </c>
      <c r="B19" s="7" t="s">
        <v>26</v>
      </c>
      <c r="C19" s="4">
        <v>94</v>
      </c>
      <c r="D19" s="4">
        <v>62</v>
      </c>
      <c r="E19" s="4">
        <v>0</v>
      </c>
      <c r="F19" s="4">
        <f t="shared" si="0"/>
        <v>156</v>
      </c>
      <c r="G19" s="36"/>
    </row>
    <row r="20" spans="1:7" ht="23.25">
      <c r="A20" s="5">
        <v>16</v>
      </c>
      <c r="B20" s="6" t="s">
        <v>17</v>
      </c>
      <c r="C20" s="4">
        <v>90</v>
      </c>
      <c r="D20" s="4">
        <v>27</v>
      </c>
      <c r="E20" s="4">
        <v>0</v>
      </c>
      <c r="F20" s="4">
        <f t="shared" si="0"/>
        <v>117</v>
      </c>
      <c r="G20" s="36"/>
    </row>
    <row r="21" spans="1:7" ht="23.25">
      <c r="A21" s="5">
        <v>17</v>
      </c>
      <c r="B21" s="7" t="s">
        <v>25</v>
      </c>
      <c r="C21" s="4">
        <v>42</v>
      </c>
      <c r="D21" s="4">
        <v>63</v>
      </c>
      <c r="E21" s="4">
        <v>0</v>
      </c>
      <c r="F21" s="4">
        <f t="shared" si="0"/>
        <v>105</v>
      </c>
      <c r="G21" s="36"/>
    </row>
    <row r="22" spans="1:7" ht="39.75" customHeight="1">
      <c r="A22" s="5">
        <v>18</v>
      </c>
      <c r="B22" s="7" t="s">
        <v>22</v>
      </c>
      <c r="C22" s="4">
        <v>0</v>
      </c>
      <c r="D22" s="4">
        <v>0</v>
      </c>
      <c r="E22" s="4">
        <v>0</v>
      </c>
      <c r="F22" s="4">
        <f t="shared" si="0"/>
        <v>0</v>
      </c>
      <c r="G22" s="39" t="s">
        <v>64</v>
      </c>
    </row>
    <row r="23" spans="1:7" ht="23.25">
      <c r="A23" s="5">
        <v>19</v>
      </c>
      <c r="B23" s="6" t="s">
        <v>18</v>
      </c>
      <c r="C23" s="4">
        <v>313</v>
      </c>
      <c r="D23" s="4">
        <v>13</v>
      </c>
      <c r="E23" s="4">
        <v>0</v>
      </c>
      <c r="F23" s="4">
        <f t="shared" si="0"/>
        <v>326</v>
      </c>
      <c r="G23" s="36"/>
    </row>
    <row r="24" spans="1:7" ht="23.25">
      <c r="A24" s="5">
        <v>20</v>
      </c>
      <c r="B24" s="7" t="s">
        <v>23</v>
      </c>
      <c r="C24" s="4">
        <v>60</v>
      </c>
      <c r="D24" s="4">
        <v>0</v>
      </c>
      <c r="E24" s="4">
        <v>0</v>
      </c>
      <c r="F24" s="4">
        <f t="shared" si="0"/>
        <v>60</v>
      </c>
      <c r="G24" s="36"/>
    </row>
    <row r="25" spans="1:7" ht="23.25">
      <c r="A25" s="5">
        <v>21</v>
      </c>
      <c r="B25" s="7" t="s">
        <v>24</v>
      </c>
      <c r="C25" s="4">
        <v>382</v>
      </c>
      <c r="D25" s="4">
        <v>32</v>
      </c>
      <c r="E25" s="4">
        <v>2</v>
      </c>
      <c r="F25" s="4">
        <f t="shared" si="0"/>
        <v>416</v>
      </c>
      <c r="G25" s="36"/>
    </row>
    <row r="26" spans="1:7" ht="23.25">
      <c r="A26" s="5"/>
      <c r="B26" s="7" t="s">
        <v>6</v>
      </c>
      <c r="C26" s="4">
        <f>SUM(C5:C25)</f>
        <v>3738</v>
      </c>
      <c r="D26" s="4">
        <f>SUM(D5:D25)</f>
        <v>395</v>
      </c>
      <c r="E26" s="4">
        <f>SUM(E5:E25)</f>
        <v>36</v>
      </c>
      <c r="F26" s="4">
        <f t="shared" si="0"/>
        <v>4169</v>
      </c>
      <c r="G26" s="36"/>
    </row>
    <row r="27" spans="1:7" ht="23.25">
      <c r="A27" s="25"/>
      <c r="B27" s="26"/>
      <c r="C27" s="27"/>
      <c r="D27" s="27"/>
      <c r="E27" s="27"/>
      <c r="F27" s="27"/>
      <c r="G27" s="40"/>
    </row>
    <row r="29" spans="1:7" ht="23.25">
      <c r="A29" s="59" t="s">
        <v>62</v>
      </c>
      <c r="B29" s="59"/>
      <c r="C29" s="14"/>
      <c r="D29" s="57" t="s">
        <v>54</v>
      </c>
      <c r="E29" s="57"/>
      <c r="F29" s="57"/>
      <c r="G29" s="57"/>
    </row>
    <row r="30" spans="1:7" ht="23.25">
      <c r="A30" s="58" t="s">
        <v>58</v>
      </c>
      <c r="B30" s="58"/>
      <c r="C30" s="29"/>
      <c r="D30" s="57" t="s">
        <v>59</v>
      </c>
      <c r="E30" s="57"/>
      <c r="F30" s="57"/>
      <c r="G30" s="57"/>
    </row>
    <row r="31" spans="1:7" ht="23.25">
      <c r="A31" s="58" t="s">
        <v>60</v>
      </c>
      <c r="B31" s="58"/>
      <c r="C31" s="29"/>
      <c r="D31" s="57" t="s">
        <v>55</v>
      </c>
      <c r="E31" s="57"/>
      <c r="F31" s="57"/>
      <c r="G31" s="57"/>
    </row>
    <row r="32" spans="1:7" ht="23.25">
      <c r="A32" s="58" t="s">
        <v>61</v>
      </c>
      <c r="B32" s="58"/>
      <c r="C32" s="29"/>
      <c r="D32" s="57" t="s">
        <v>56</v>
      </c>
      <c r="E32" s="57"/>
      <c r="F32" s="57"/>
      <c r="G32" s="57"/>
    </row>
  </sheetData>
  <mergeCells count="12">
    <mergeCell ref="A31:B31"/>
    <mergeCell ref="D31:G31"/>
    <mergeCell ref="A32:B32"/>
    <mergeCell ref="D32:G32"/>
    <mergeCell ref="A1:G1"/>
    <mergeCell ref="A2:G2"/>
    <mergeCell ref="A3:D3"/>
    <mergeCell ref="E3:G3"/>
    <mergeCell ref="A29:B29"/>
    <mergeCell ref="D29:G29"/>
    <mergeCell ref="A30:B30"/>
    <mergeCell ref="D30:G30"/>
  </mergeCells>
  <pageMargins left="0.7" right="0.7" top="0.75" bottom="0.2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5" sqref="C5:F25"/>
    </sheetView>
  </sheetViews>
  <sheetFormatPr defaultRowHeight="15"/>
  <cols>
    <col min="1" max="1" width="5.42578125" customWidth="1"/>
    <col min="2" max="2" width="34.28515625" bestFit="1" customWidth="1"/>
    <col min="3" max="3" width="9.140625" customWidth="1"/>
    <col min="4" max="4" width="7.85546875" customWidth="1"/>
    <col min="5" max="5" width="9.85546875" customWidth="1"/>
    <col min="6" max="6" width="11.5703125" customWidth="1"/>
  </cols>
  <sheetData>
    <row r="1" spans="1:10" ht="32.25" customHeight="1">
      <c r="A1" s="61" t="s">
        <v>0</v>
      </c>
      <c r="B1" s="61"/>
      <c r="C1" s="61"/>
      <c r="D1" s="61"/>
      <c r="E1" s="61"/>
      <c r="F1" s="61"/>
      <c r="G1" s="61"/>
      <c r="H1" s="2"/>
      <c r="I1" s="2"/>
    </row>
    <row r="2" spans="1:10" ht="24.7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10" ht="24">
      <c r="A3" s="63" t="s">
        <v>70</v>
      </c>
      <c r="B3" s="63"/>
      <c r="C3" s="63"/>
      <c r="D3" s="63"/>
      <c r="E3" s="60" t="s">
        <v>68</v>
      </c>
      <c r="F3" s="60"/>
      <c r="G3" s="60"/>
      <c r="H3" s="2"/>
    </row>
    <row r="4" spans="1:10" ht="23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10" ht="25.5" customHeight="1">
      <c r="A5" s="5">
        <v>1</v>
      </c>
      <c r="B5" s="7" t="s">
        <v>20</v>
      </c>
      <c r="C5" s="4">
        <v>959</v>
      </c>
      <c r="D5" s="4">
        <v>16</v>
      </c>
      <c r="E5" s="4">
        <v>58</v>
      </c>
      <c r="F5" s="4">
        <f>E5+D5+C5</f>
        <v>1033</v>
      </c>
      <c r="G5" s="4"/>
    </row>
    <row r="6" spans="1:10" ht="23.25">
      <c r="A6" s="5">
        <v>2</v>
      </c>
      <c r="B6" s="7" t="s">
        <v>27</v>
      </c>
      <c r="C6" s="4">
        <v>238</v>
      </c>
      <c r="D6" s="4">
        <v>32</v>
      </c>
      <c r="E6" s="4">
        <v>0</v>
      </c>
      <c r="F6" s="4">
        <f t="shared" ref="F6:F26" si="0">E6+D6+C6</f>
        <v>270</v>
      </c>
      <c r="G6" s="4"/>
    </row>
    <row r="7" spans="1:10" ht="23.25">
      <c r="A7" s="5">
        <v>3</v>
      </c>
      <c r="B7" s="7" t="s">
        <v>28</v>
      </c>
      <c r="C7" s="4">
        <v>1014</v>
      </c>
      <c r="D7" s="4">
        <v>38</v>
      </c>
      <c r="E7" s="4">
        <v>2</v>
      </c>
      <c r="F7" s="4">
        <f t="shared" si="0"/>
        <v>1054</v>
      </c>
      <c r="G7" s="4"/>
    </row>
    <row r="8" spans="1:10" ht="24.75" customHeight="1">
      <c r="A8" s="5">
        <v>4</v>
      </c>
      <c r="B8" s="7" t="s">
        <v>29</v>
      </c>
      <c r="C8" s="4">
        <v>231</v>
      </c>
      <c r="D8" s="4">
        <v>28</v>
      </c>
      <c r="E8" s="4">
        <v>0</v>
      </c>
      <c r="F8" s="4">
        <f t="shared" si="0"/>
        <v>259</v>
      </c>
      <c r="G8" s="4"/>
    </row>
    <row r="9" spans="1:10" ht="23.25">
      <c r="A9" s="5">
        <v>5</v>
      </c>
      <c r="B9" s="7" t="s">
        <v>19</v>
      </c>
      <c r="C9" s="4">
        <v>1676</v>
      </c>
      <c r="D9" s="4">
        <v>79</v>
      </c>
      <c r="E9" s="4">
        <v>43</v>
      </c>
      <c r="F9" s="4">
        <f t="shared" si="0"/>
        <v>1798</v>
      </c>
      <c r="G9" s="4"/>
    </row>
    <row r="10" spans="1:10" ht="23.25">
      <c r="A10" s="5">
        <v>6</v>
      </c>
      <c r="B10" s="6" t="s">
        <v>13</v>
      </c>
      <c r="C10" s="4">
        <v>428</v>
      </c>
      <c r="D10" s="4">
        <v>14</v>
      </c>
      <c r="E10" s="4">
        <v>16</v>
      </c>
      <c r="F10" s="4">
        <f t="shared" si="0"/>
        <v>458</v>
      </c>
      <c r="G10" s="4"/>
    </row>
    <row r="11" spans="1:10" ht="23.25">
      <c r="A11" s="5">
        <v>7</v>
      </c>
      <c r="B11" s="6" t="s">
        <v>14</v>
      </c>
      <c r="C11" s="4">
        <v>210</v>
      </c>
      <c r="D11" s="4">
        <v>16</v>
      </c>
      <c r="E11" s="4">
        <v>0</v>
      </c>
      <c r="F11" s="4">
        <f t="shared" si="0"/>
        <v>226</v>
      </c>
      <c r="G11" s="4"/>
    </row>
    <row r="12" spans="1:10" ht="23.25">
      <c r="A12" s="5">
        <v>8</v>
      </c>
      <c r="B12" s="6" t="s">
        <v>15</v>
      </c>
      <c r="C12" s="4">
        <v>54</v>
      </c>
      <c r="D12" s="4">
        <v>14</v>
      </c>
      <c r="E12" s="4">
        <v>0</v>
      </c>
      <c r="F12" s="4">
        <f t="shared" si="0"/>
        <v>68</v>
      </c>
      <c r="G12" s="4"/>
      <c r="J12" s="14"/>
    </row>
    <row r="13" spans="1:10" ht="28.5" customHeight="1">
      <c r="A13" s="5">
        <v>9</v>
      </c>
      <c r="B13" s="7" t="s">
        <v>30</v>
      </c>
      <c r="C13" s="4">
        <v>1650</v>
      </c>
      <c r="D13" s="4">
        <v>49</v>
      </c>
      <c r="E13" s="4">
        <v>29</v>
      </c>
      <c r="F13" s="4">
        <f t="shared" si="0"/>
        <v>1728</v>
      </c>
      <c r="G13" s="4"/>
    </row>
    <row r="14" spans="1:10" ht="23.25">
      <c r="A14" s="5">
        <v>10</v>
      </c>
      <c r="B14" s="7" t="s">
        <v>31</v>
      </c>
      <c r="C14" s="4">
        <v>483</v>
      </c>
      <c r="D14" s="4">
        <v>3</v>
      </c>
      <c r="E14" s="4">
        <v>0</v>
      </c>
      <c r="F14" s="4">
        <f t="shared" si="0"/>
        <v>486</v>
      </c>
      <c r="G14" s="4"/>
    </row>
    <row r="15" spans="1:10" ht="23.25">
      <c r="A15" s="5">
        <v>11</v>
      </c>
      <c r="B15" s="7" t="s">
        <v>21</v>
      </c>
      <c r="C15" s="4">
        <v>200</v>
      </c>
      <c r="D15" s="4">
        <v>0</v>
      </c>
      <c r="E15" s="4">
        <v>0</v>
      </c>
      <c r="F15" s="4">
        <f t="shared" si="0"/>
        <v>200</v>
      </c>
      <c r="G15" s="4"/>
    </row>
    <row r="16" spans="1:10" ht="23.25">
      <c r="A16" s="5">
        <v>12</v>
      </c>
      <c r="B16" s="6" t="s">
        <v>8</v>
      </c>
      <c r="C16" s="4">
        <v>1312</v>
      </c>
      <c r="D16" s="4">
        <v>70</v>
      </c>
      <c r="E16" s="4">
        <v>22</v>
      </c>
      <c r="F16" s="4">
        <f t="shared" si="0"/>
        <v>1404</v>
      </c>
      <c r="G16" s="4"/>
    </row>
    <row r="17" spans="1:7" ht="23.25">
      <c r="A17" s="5">
        <v>13</v>
      </c>
      <c r="B17" s="6" t="s">
        <v>16</v>
      </c>
      <c r="C17" s="4">
        <v>986</v>
      </c>
      <c r="D17" s="4">
        <v>224</v>
      </c>
      <c r="E17" s="4">
        <v>9</v>
      </c>
      <c r="F17" s="4">
        <f t="shared" si="0"/>
        <v>1219</v>
      </c>
      <c r="G17" s="4"/>
    </row>
    <row r="18" spans="1:7" ht="23.25">
      <c r="A18" s="5">
        <v>14</v>
      </c>
      <c r="B18" s="6" t="s">
        <v>9</v>
      </c>
      <c r="C18" s="4">
        <v>464</v>
      </c>
      <c r="D18" s="4">
        <v>3</v>
      </c>
      <c r="E18" s="4">
        <v>9</v>
      </c>
      <c r="F18" s="4">
        <f t="shared" si="0"/>
        <v>476</v>
      </c>
      <c r="G18" s="4"/>
    </row>
    <row r="19" spans="1:7" ht="23.25">
      <c r="A19" s="5">
        <v>15</v>
      </c>
      <c r="B19" s="7" t="s">
        <v>26</v>
      </c>
      <c r="C19" s="4">
        <v>231</v>
      </c>
      <c r="D19" s="4">
        <v>244</v>
      </c>
      <c r="E19" s="4">
        <v>0</v>
      </c>
      <c r="F19" s="4">
        <f t="shared" si="0"/>
        <v>475</v>
      </c>
      <c r="G19" s="4"/>
    </row>
    <row r="20" spans="1:7" ht="23.25">
      <c r="A20" s="5">
        <v>16</v>
      </c>
      <c r="B20" s="6" t="s">
        <v>17</v>
      </c>
      <c r="C20" s="4">
        <v>406</v>
      </c>
      <c r="D20" s="4">
        <v>115</v>
      </c>
      <c r="E20" s="4">
        <v>0</v>
      </c>
      <c r="F20" s="4">
        <f t="shared" si="0"/>
        <v>521</v>
      </c>
      <c r="G20" s="4"/>
    </row>
    <row r="21" spans="1:7" ht="23.25">
      <c r="A21" s="5">
        <v>17</v>
      </c>
      <c r="B21" s="7" t="s">
        <v>25</v>
      </c>
      <c r="C21" s="4">
        <v>140</v>
      </c>
      <c r="D21" s="4">
        <v>305</v>
      </c>
      <c r="E21" s="4">
        <v>0</v>
      </c>
      <c r="F21" s="4">
        <f t="shared" si="0"/>
        <v>445</v>
      </c>
      <c r="G21" s="4"/>
    </row>
    <row r="22" spans="1:7" ht="23.25">
      <c r="A22" s="5">
        <v>18</v>
      </c>
      <c r="B22" s="7" t="s">
        <v>22</v>
      </c>
      <c r="C22" s="4">
        <v>3</v>
      </c>
      <c r="D22" s="4">
        <v>0</v>
      </c>
      <c r="E22" s="4">
        <v>0</v>
      </c>
      <c r="F22" s="4">
        <f t="shared" si="0"/>
        <v>3</v>
      </c>
      <c r="G22" s="4"/>
    </row>
    <row r="23" spans="1:7" ht="23.25">
      <c r="A23" s="5">
        <v>19</v>
      </c>
      <c r="B23" s="6" t="s">
        <v>18</v>
      </c>
      <c r="C23" s="4">
        <v>1188</v>
      </c>
      <c r="D23" s="4">
        <v>35</v>
      </c>
      <c r="E23" s="4">
        <v>7</v>
      </c>
      <c r="F23" s="4">
        <f t="shared" si="0"/>
        <v>1230</v>
      </c>
      <c r="G23" s="4"/>
    </row>
    <row r="24" spans="1:7" ht="23.25">
      <c r="A24" s="5">
        <v>20</v>
      </c>
      <c r="B24" s="7" t="s">
        <v>23</v>
      </c>
      <c r="C24" s="4">
        <v>418</v>
      </c>
      <c r="D24" s="4">
        <v>2</v>
      </c>
      <c r="E24" s="4">
        <v>12</v>
      </c>
      <c r="F24" s="4">
        <f t="shared" si="0"/>
        <v>432</v>
      </c>
      <c r="G24" s="4"/>
    </row>
    <row r="25" spans="1:7" ht="23.25">
      <c r="A25" s="5">
        <v>21</v>
      </c>
      <c r="B25" s="7" t="s">
        <v>24</v>
      </c>
      <c r="C25" s="4">
        <v>1307</v>
      </c>
      <c r="D25" s="4">
        <v>97</v>
      </c>
      <c r="E25" s="4">
        <v>17</v>
      </c>
      <c r="F25" s="4">
        <f t="shared" si="0"/>
        <v>1421</v>
      </c>
      <c r="G25" s="4"/>
    </row>
    <row r="26" spans="1:7" ht="23.25">
      <c r="A26" s="5"/>
      <c r="B26" s="7" t="s">
        <v>6</v>
      </c>
      <c r="C26" s="4">
        <v>13598</v>
      </c>
      <c r="D26" s="4">
        <v>1384</v>
      </c>
      <c r="E26" s="4">
        <v>224</v>
      </c>
      <c r="F26" s="4">
        <f t="shared" si="0"/>
        <v>15206</v>
      </c>
      <c r="G26" s="4"/>
    </row>
    <row r="27" spans="1:7" ht="23.25">
      <c r="A27" s="25"/>
      <c r="B27" s="26"/>
      <c r="C27" s="27"/>
      <c r="D27" s="27"/>
      <c r="E27" s="27"/>
      <c r="F27" s="27"/>
      <c r="G27" s="27"/>
    </row>
    <row r="29" spans="1:7" ht="23.25">
      <c r="A29" s="59" t="s">
        <v>62</v>
      </c>
      <c r="B29" s="59"/>
      <c r="C29" s="14"/>
      <c r="D29" s="57" t="s">
        <v>54</v>
      </c>
      <c r="E29" s="57"/>
      <c r="F29" s="57"/>
      <c r="G29" s="57"/>
    </row>
    <row r="30" spans="1:7" ht="23.25">
      <c r="A30" s="58" t="s">
        <v>58</v>
      </c>
      <c r="B30" s="58"/>
      <c r="C30" s="29"/>
      <c r="D30" s="57" t="s">
        <v>59</v>
      </c>
      <c r="E30" s="57"/>
      <c r="F30" s="57"/>
      <c r="G30" s="57"/>
    </row>
    <row r="31" spans="1:7" ht="23.25">
      <c r="A31" s="58" t="s">
        <v>60</v>
      </c>
      <c r="B31" s="58"/>
      <c r="C31" s="29"/>
      <c r="D31" s="57" t="s">
        <v>55</v>
      </c>
      <c r="E31" s="57"/>
      <c r="F31" s="57"/>
      <c r="G31" s="57"/>
    </row>
    <row r="32" spans="1:7" ht="23.25">
      <c r="A32" s="58" t="s">
        <v>61</v>
      </c>
      <c r="B32" s="58"/>
      <c r="C32" s="29"/>
      <c r="D32" s="57" t="s">
        <v>56</v>
      </c>
      <c r="E32" s="57"/>
      <c r="F32" s="57"/>
      <c r="G32" s="57"/>
    </row>
  </sheetData>
  <mergeCells count="12">
    <mergeCell ref="A1:G1"/>
    <mergeCell ref="A3:D3"/>
    <mergeCell ref="A31:B31"/>
    <mergeCell ref="D31:G31"/>
    <mergeCell ref="A32:B32"/>
    <mergeCell ref="D32:G32"/>
    <mergeCell ref="A2:G2"/>
    <mergeCell ref="E3:G3"/>
    <mergeCell ref="A29:B29"/>
    <mergeCell ref="D29:G29"/>
    <mergeCell ref="A30:B30"/>
    <mergeCell ref="D30:G3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27"/>
  <sheetViews>
    <sheetView topLeftCell="C1" workbookViewId="0">
      <selection activeCell="S6" sqref="S6:U27"/>
    </sheetView>
  </sheetViews>
  <sheetFormatPr defaultRowHeight="15"/>
  <cols>
    <col min="1" max="1" width="5.42578125" customWidth="1"/>
    <col min="2" max="2" width="35.28515625" customWidth="1"/>
    <col min="3" max="3" width="9" customWidth="1"/>
    <col min="4" max="4" width="6" bestFit="1" customWidth="1"/>
    <col min="5" max="5" width="6.42578125" customWidth="1"/>
    <col min="6" max="6" width="8.28515625" customWidth="1"/>
    <col min="7" max="7" width="7.42578125" customWidth="1"/>
    <col min="8" max="8" width="7.140625" customWidth="1"/>
    <col min="9" max="9" width="8.42578125" customWidth="1"/>
    <col min="10" max="10" width="7.85546875" customWidth="1"/>
    <col min="11" max="11" width="8" customWidth="1"/>
    <col min="12" max="12" width="6.85546875" customWidth="1"/>
    <col min="13" max="13" width="6.42578125" customWidth="1"/>
    <col min="14" max="14" width="10.28515625" customWidth="1"/>
    <col min="15" max="15" width="7.85546875" customWidth="1"/>
    <col min="16" max="16" width="7.28515625" customWidth="1"/>
    <col min="17" max="17" width="7.5703125" customWidth="1"/>
    <col min="18" max="18" width="8.85546875" customWidth="1"/>
  </cols>
  <sheetData>
    <row r="1" spans="1:22" ht="32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2" ht="24.75" customHeight="1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2" ht="24.75" customHeight="1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9" t="s">
        <v>47</v>
      </c>
      <c r="L3" s="69"/>
      <c r="M3" s="69"/>
      <c r="N3" s="69"/>
      <c r="O3" s="69"/>
      <c r="P3" s="69"/>
      <c r="Q3" s="69"/>
      <c r="R3" s="69"/>
    </row>
    <row r="4" spans="1:22" ht="24">
      <c r="A4" s="70" t="s">
        <v>1</v>
      </c>
      <c r="B4" s="70" t="s">
        <v>2</v>
      </c>
      <c r="C4" s="72" t="s">
        <v>42</v>
      </c>
      <c r="D4" s="72"/>
      <c r="E4" s="72"/>
      <c r="F4" s="72"/>
      <c r="G4" s="72" t="s">
        <v>43</v>
      </c>
      <c r="H4" s="72"/>
      <c r="I4" s="72"/>
      <c r="J4" s="72"/>
      <c r="K4" s="72" t="s">
        <v>44</v>
      </c>
      <c r="L4" s="72"/>
      <c r="M4" s="72"/>
      <c r="N4" s="72"/>
      <c r="O4" s="67" t="s">
        <v>45</v>
      </c>
      <c r="P4" s="67"/>
      <c r="Q4" s="67"/>
      <c r="R4" s="67"/>
      <c r="S4" s="67" t="s">
        <v>50</v>
      </c>
      <c r="T4" s="67"/>
      <c r="U4" s="67"/>
      <c r="V4" s="67"/>
    </row>
    <row r="5" spans="1:22" ht="23.25">
      <c r="A5" s="71"/>
      <c r="B5" s="71"/>
      <c r="C5" s="4" t="s">
        <v>3</v>
      </c>
      <c r="D5" s="4" t="s">
        <v>4</v>
      </c>
      <c r="E5" s="4" t="s">
        <v>5</v>
      </c>
      <c r="F5" s="4" t="s">
        <v>6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3</v>
      </c>
      <c r="P5" s="4" t="s">
        <v>4</v>
      </c>
      <c r="Q5" s="4" t="s">
        <v>5</v>
      </c>
      <c r="R5" s="4" t="s">
        <v>6</v>
      </c>
      <c r="S5" s="4" t="s">
        <v>3</v>
      </c>
      <c r="T5" s="4" t="s">
        <v>4</v>
      </c>
      <c r="U5" s="4" t="s">
        <v>5</v>
      </c>
      <c r="V5" s="4" t="s">
        <v>6</v>
      </c>
    </row>
    <row r="6" spans="1:22" ht="25.5" customHeight="1">
      <c r="A6" s="5" t="s">
        <v>52</v>
      </c>
      <c r="B6" s="7" t="s">
        <v>20</v>
      </c>
      <c r="C6" s="4">
        <v>232</v>
      </c>
      <c r="D6" s="4">
        <v>10</v>
      </c>
      <c r="E6" s="4">
        <v>19</v>
      </c>
      <c r="F6" s="4">
        <f>E6+D6+C6</f>
        <v>261</v>
      </c>
      <c r="G6" s="4">
        <v>230</v>
      </c>
      <c r="H6" s="4">
        <v>1</v>
      </c>
      <c r="I6" s="4">
        <v>21</v>
      </c>
      <c r="J6" s="4">
        <f>I6+H6+G6</f>
        <v>252</v>
      </c>
      <c r="K6" s="36">
        <v>231</v>
      </c>
      <c r="L6" s="36">
        <v>1</v>
      </c>
      <c r="M6" s="36">
        <v>17</v>
      </c>
      <c r="N6" s="8">
        <f>M6+L6+K6</f>
        <v>249</v>
      </c>
      <c r="O6" s="4">
        <v>266</v>
      </c>
      <c r="P6" s="4">
        <v>4</v>
      </c>
      <c r="Q6" s="4">
        <v>1</v>
      </c>
      <c r="R6" s="8">
        <f>Q6+P6+O6</f>
        <v>271</v>
      </c>
      <c r="S6" s="8">
        <f>O6+K6+G6+C6</f>
        <v>959</v>
      </c>
      <c r="T6" s="8">
        <f>P6+L6+H6+D6</f>
        <v>16</v>
      </c>
      <c r="U6" s="8">
        <f>Q6+M6+I6+E6</f>
        <v>58</v>
      </c>
      <c r="V6" s="8">
        <f>R6+N6+J6+F6</f>
        <v>1033</v>
      </c>
    </row>
    <row r="7" spans="1:22" ht="23.25">
      <c r="A7" s="5">
        <v>2</v>
      </c>
      <c r="B7" s="7" t="s">
        <v>27</v>
      </c>
      <c r="C7" s="4">
        <v>54</v>
      </c>
      <c r="D7" s="4">
        <v>12</v>
      </c>
      <c r="E7" s="4">
        <v>0</v>
      </c>
      <c r="F7" s="4">
        <f t="shared" ref="F7:F27" si="0">E7+D7+C7</f>
        <v>66</v>
      </c>
      <c r="G7" s="4">
        <v>72</v>
      </c>
      <c r="H7" s="4">
        <v>2</v>
      </c>
      <c r="I7" s="4">
        <v>0</v>
      </c>
      <c r="J7" s="4">
        <f t="shared" ref="J7:J27" si="1">I7+H7+G7</f>
        <v>74</v>
      </c>
      <c r="K7" s="36">
        <v>58</v>
      </c>
      <c r="L7" s="36">
        <v>7</v>
      </c>
      <c r="M7" s="36">
        <v>0</v>
      </c>
      <c r="N7" s="8">
        <f t="shared" ref="N7:N27" si="2">M7+L7+K7</f>
        <v>65</v>
      </c>
      <c r="O7" s="4">
        <v>54</v>
      </c>
      <c r="P7" s="4">
        <v>11</v>
      </c>
      <c r="Q7" s="4">
        <v>0</v>
      </c>
      <c r="R7" s="8">
        <f t="shared" ref="R7:R27" si="3">Q7+P7+O7</f>
        <v>65</v>
      </c>
      <c r="S7" s="8">
        <f t="shared" ref="S7:S27" si="4">O7+K7+G7+C7</f>
        <v>238</v>
      </c>
      <c r="T7" s="8">
        <f t="shared" ref="T7:T27" si="5">P7+L7+H7+D7</f>
        <v>32</v>
      </c>
      <c r="U7" s="8">
        <f t="shared" ref="U7:U27" si="6">Q7+M7+I7+E7</f>
        <v>0</v>
      </c>
      <c r="V7" s="8">
        <f t="shared" ref="V7:V27" si="7">R7+N7+J7+F7</f>
        <v>270</v>
      </c>
    </row>
    <row r="8" spans="1:22" ht="23.25">
      <c r="A8" s="5">
        <v>3</v>
      </c>
      <c r="B8" s="7" t="s">
        <v>28</v>
      </c>
      <c r="C8" s="4">
        <v>239</v>
      </c>
      <c r="D8" s="4">
        <v>3</v>
      </c>
      <c r="E8" s="4">
        <v>0</v>
      </c>
      <c r="F8" s="4">
        <f t="shared" si="0"/>
        <v>242</v>
      </c>
      <c r="G8" s="4">
        <v>238</v>
      </c>
      <c r="H8" s="4">
        <v>4</v>
      </c>
      <c r="I8" s="4">
        <v>2</v>
      </c>
      <c r="J8" s="4">
        <f t="shared" si="1"/>
        <v>244</v>
      </c>
      <c r="K8" s="36">
        <v>224</v>
      </c>
      <c r="L8" s="36">
        <v>12</v>
      </c>
      <c r="M8" s="36">
        <v>0</v>
      </c>
      <c r="N8" s="8">
        <f t="shared" si="2"/>
        <v>236</v>
      </c>
      <c r="O8" s="4">
        <v>313</v>
      </c>
      <c r="P8" s="4">
        <v>19</v>
      </c>
      <c r="Q8" s="4">
        <v>0</v>
      </c>
      <c r="R8" s="8">
        <f t="shared" si="3"/>
        <v>332</v>
      </c>
      <c r="S8" s="8">
        <f t="shared" si="4"/>
        <v>1014</v>
      </c>
      <c r="T8" s="8">
        <f t="shared" si="5"/>
        <v>38</v>
      </c>
      <c r="U8" s="8">
        <f t="shared" si="6"/>
        <v>2</v>
      </c>
      <c r="V8" s="8">
        <f t="shared" si="7"/>
        <v>1054</v>
      </c>
    </row>
    <row r="9" spans="1:22" ht="24.75" customHeight="1">
      <c r="A9" s="5">
        <v>4</v>
      </c>
      <c r="B9" s="7" t="s">
        <v>29</v>
      </c>
      <c r="C9" s="4">
        <v>35</v>
      </c>
      <c r="D9" s="4">
        <v>0</v>
      </c>
      <c r="E9" s="4">
        <v>0</v>
      </c>
      <c r="F9" s="4">
        <f>E9+D9+C9</f>
        <v>35</v>
      </c>
      <c r="G9" s="4">
        <v>55</v>
      </c>
      <c r="H9" s="4">
        <v>16</v>
      </c>
      <c r="I9" s="4">
        <v>0</v>
      </c>
      <c r="J9" s="4">
        <f t="shared" si="1"/>
        <v>71</v>
      </c>
      <c r="K9" s="36">
        <v>65</v>
      </c>
      <c r="L9" s="36">
        <v>7</v>
      </c>
      <c r="M9" s="36">
        <v>0</v>
      </c>
      <c r="N9" s="8">
        <f t="shared" si="2"/>
        <v>72</v>
      </c>
      <c r="O9" s="4">
        <v>76</v>
      </c>
      <c r="P9" s="4">
        <v>5</v>
      </c>
      <c r="Q9" s="4">
        <v>0</v>
      </c>
      <c r="R9" s="8">
        <f t="shared" si="3"/>
        <v>81</v>
      </c>
      <c r="S9" s="8">
        <f t="shared" si="4"/>
        <v>231</v>
      </c>
      <c r="T9" s="8">
        <f t="shared" si="5"/>
        <v>28</v>
      </c>
      <c r="U9" s="8">
        <f t="shared" si="6"/>
        <v>0</v>
      </c>
      <c r="V9" s="8">
        <f t="shared" si="7"/>
        <v>259</v>
      </c>
    </row>
    <row r="10" spans="1:22" ht="23.25">
      <c r="A10" s="5">
        <v>5</v>
      </c>
      <c r="B10" s="7" t="s">
        <v>19</v>
      </c>
      <c r="C10" s="4">
        <v>255</v>
      </c>
      <c r="D10" s="4">
        <v>10</v>
      </c>
      <c r="E10" s="4">
        <v>8</v>
      </c>
      <c r="F10" s="4">
        <f t="shared" si="0"/>
        <v>273</v>
      </c>
      <c r="G10" s="4">
        <v>546</v>
      </c>
      <c r="H10" s="4">
        <v>18</v>
      </c>
      <c r="I10" s="4">
        <v>15</v>
      </c>
      <c r="J10" s="4">
        <f t="shared" si="1"/>
        <v>579</v>
      </c>
      <c r="K10" s="36">
        <v>465</v>
      </c>
      <c r="L10" s="36">
        <v>23</v>
      </c>
      <c r="M10" s="36">
        <v>12</v>
      </c>
      <c r="N10" s="8">
        <f t="shared" si="2"/>
        <v>500</v>
      </c>
      <c r="O10" s="4">
        <v>410</v>
      </c>
      <c r="P10" s="4">
        <v>28</v>
      </c>
      <c r="Q10" s="4">
        <v>8</v>
      </c>
      <c r="R10" s="8">
        <f t="shared" si="3"/>
        <v>446</v>
      </c>
      <c r="S10" s="8">
        <f t="shared" si="4"/>
        <v>1676</v>
      </c>
      <c r="T10" s="8">
        <f t="shared" si="5"/>
        <v>79</v>
      </c>
      <c r="U10" s="8">
        <f t="shared" si="6"/>
        <v>43</v>
      </c>
      <c r="V10" s="8">
        <f t="shared" si="7"/>
        <v>1798</v>
      </c>
    </row>
    <row r="11" spans="1:22" ht="23.25">
      <c r="A11" s="5">
        <v>6</v>
      </c>
      <c r="B11" s="6" t="s">
        <v>13</v>
      </c>
      <c r="C11" s="4">
        <v>106</v>
      </c>
      <c r="D11" s="4">
        <v>5</v>
      </c>
      <c r="E11" s="4">
        <v>8</v>
      </c>
      <c r="F11" s="4">
        <f t="shared" si="0"/>
        <v>119</v>
      </c>
      <c r="G11" s="4">
        <v>100</v>
      </c>
      <c r="H11" s="4">
        <v>4</v>
      </c>
      <c r="I11" s="4">
        <v>1</v>
      </c>
      <c r="J11" s="4">
        <f t="shared" si="1"/>
        <v>105</v>
      </c>
      <c r="K11" s="36">
        <v>114</v>
      </c>
      <c r="L11" s="36">
        <v>5</v>
      </c>
      <c r="M11" s="36">
        <v>5</v>
      </c>
      <c r="N11" s="8">
        <f t="shared" si="2"/>
        <v>124</v>
      </c>
      <c r="O11" s="4">
        <v>108</v>
      </c>
      <c r="P11" s="4">
        <v>0</v>
      </c>
      <c r="Q11" s="4">
        <v>2</v>
      </c>
      <c r="R11" s="8">
        <f t="shared" si="3"/>
        <v>110</v>
      </c>
      <c r="S11" s="8">
        <f t="shared" si="4"/>
        <v>428</v>
      </c>
      <c r="T11" s="8">
        <f t="shared" si="5"/>
        <v>14</v>
      </c>
      <c r="U11" s="8">
        <f t="shared" si="6"/>
        <v>16</v>
      </c>
      <c r="V11" s="8">
        <f t="shared" si="7"/>
        <v>458</v>
      </c>
    </row>
    <row r="12" spans="1:22" ht="23.25">
      <c r="A12" s="5">
        <v>7</v>
      </c>
      <c r="B12" s="6" t="s">
        <v>14</v>
      </c>
      <c r="C12" s="4">
        <v>31</v>
      </c>
      <c r="D12" s="4">
        <v>0</v>
      </c>
      <c r="E12" s="4">
        <v>0</v>
      </c>
      <c r="F12" s="4">
        <f t="shared" si="0"/>
        <v>31</v>
      </c>
      <c r="G12" s="4">
        <v>43</v>
      </c>
      <c r="H12" s="4">
        <v>5</v>
      </c>
      <c r="I12" s="4">
        <v>0</v>
      </c>
      <c r="J12" s="4">
        <f t="shared" si="1"/>
        <v>48</v>
      </c>
      <c r="K12" s="36">
        <v>34</v>
      </c>
      <c r="L12" s="36">
        <v>5</v>
      </c>
      <c r="M12" s="36">
        <v>0</v>
      </c>
      <c r="N12" s="8">
        <f t="shared" si="2"/>
        <v>39</v>
      </c>
      <c r="O12" s="4">
        <v>102</v>
      </c>
      <c r="P12" s="4">
        <v>6</v>
      </c>
      <c r="Q12" s="4">
        <v>0</v>
      </c>
      <c r="R12" s="8">
        <f t="shared" si="3"/>
        <v>108</v>
      </c>
      <c r="S12" s="8">
        <f t="shared" si="4"/>
        <v>210</v>
      </c>
      <c r="T12" s="8">
        <f t="shared" si="5"/>
        <v>16</v>
      </c>
      <c r="U12" s="8">
        <f t="shared" si="6"/>
        <v>0</v>
      </c>
      <c r="V12" s="8">
        <f t="shared" si="7"/>
        <v>226</v>
      </c>
    </row>
    <row r="13" spans="1:22" ht="23.25">
      <c r="A13" s="5">
        <v>8</v>
      </c>
      <c r="B13" s="6" t="s">
        <v>15</v>
      </c>
      <c r="C13" s="4">
        <v>10</v>
      </c>
      <c r="D13" s="4">
        <v>5</v>
      </c>
      <c r="E13" s="4">
        <v>0</v>
      </c>
      <c r="F13" s="4">
        <f t="shared" si="0"/>
        <v>15</v>
      </c>
      <c r="G13" s="4">
        <v>10</v>
      </c>
      <c r="H13" s="4">
        <v>2</v>
      </c>
      <c r="I13" s="4">
        <v>0</v>
      </c>
      <c r="J13" s="4">
        <f t="shared" si="1"/>
        <v>12</v>
      </c>
      <c r="K13" s="36">
        <v>18</v>
      </c>
      <c r="L13" s="36">
        <v>5</v>
      </c>
      <c r="M13" s="36">
        <v>0</v>
      </c>
      <c r="N13" s="8">
        <f t="shared" si="2"/>
        <v>23</v>
      </c>
      <c r="O13" s="21">
        <v>16</v>
      </c>
      <c r="P13" s="21">
        <v>2</v>
      </c>
      <c r="Q13" s="21">
        <v>0</v>
      </c>
      <c r="R13" s="8">
        <f t="shared" si="3"/>
        <v>18</v>
      </c>
      <c r="S13" s="8">
        <f t="shared" si="4"/>
        <v>54</v>
      </c>
      <c r="T13" s="8">
        <f t="shared" si="5"/>
        <v>14</v>
      </c>
      <c r="U13" s="8">
        <f t="shared" si="6"/>
        <v>0</v>
      </c>
      <c r="V13" s="8">
        <f t="shared" si="7"/>
        <v>68</v>
      </c>
    </row>
    <row r="14" spans="1:22" ht="28.5" customHeight="1">
      <c r="A14" s="5">
        <v>9</v>
      </c>
      <c r="B14" s="7" t="s">
        <v>30</v>
      </c>
      <c r="C14" s="4">
        <v>324</v>
      </c>
      <c r="D14" s="4">
        <v>5</v>
      </c>
      <c r="E14" s="4">
        <v>7</v>
      </c>
      <c r="F14" s="4">
        <f t="shared" si="0"/>
        <v>336</v>
      </c>
      <c r="G14" s="4">
        <v>476</v>
      </c>
      <c r="H14" s="4">
        <v>16</v>
      </c>
      <c r="I14" s="4">
        <v>5</v>
      </c>
      <c r="J14" s="4">
        <f t="shared" si="1"/>
        <v>497</v>
      </c>
      <c r="K14" s="36">
        <v>453</v>
      </c>
      <c r="L14" s="36">
        <v>17</v>
      </c>
      <c r="M14" s="36">
        <v>4</v>
      </c>
      <c r="N14" s="8">
        <f t="shared" si="2"/>
        <v>474</v>
      </c>
      <c r="O14" s="4">
        <v>397</v>
      </c>
      <c r="P14" s="4">
        <v>11</v>
      </c>
      <c r="Q14" s="4">
        <v>13</v>
      </c>
      <c r="R14" s="8">
        <f t="shared" si="3"/>
        <v>421</v>
      </c>
      <c r="S14" s="8">
        <f t="shared" si="4"/>
        <v>1650</v>
      </c>
      <c r="T14" s="8">
        <f t="shared" si="5"/>
        <v>49</v>
      </c>
      <c r="U14" s="8">
        <f t="shared" si="6"/>
        <v>29</v>
      </c>
      <c r="V14" s="8">
        <f t="shared" si="7"/>
        <v>1728</v>
      </c>
    </row>
    <row r="15" spans="1:22" ht="23.25">
      <c r="A15" s="5">
        <v>10</v>
      </c>
      <c r="B15" s="7" t="s">
        <v>31</v>
      </c>
      <c r="C15" s="4">
        <v>108</v>
      </c>
      <c r="D15" s="4">
        <v>0</v>
      </c>
      <c r="E15" s="4">
        <v>0</v>
      </c>
      <c r="F15" s="4">
        <f t="shared" si="0"/>
        <v>108</v>
      </c>
      <c r="G15" s="4">
        <v>125</v>
      </c>
      <c r="H15" s="4">
        <v>1</v>
      </c>
      <c r="I15" s="4"/>
      <c r="J15" s="4">
        <f t="shared" si="1"/>
        <v>126</v>
      </c>
      <c r="K15" s="36">
        <v>152</v>
      </c>
      <c r="L15" s="36">
        <v>2</v>
      </c>
      <c r="M15" s="36">
        <v>0</v>
      </c>
      <c r="N15" s="8">
        <f t="shared" si="2"/>
        <v>154</v>
      </c>
      <c r="O15" s="4">
        <v>98</v>
      </c>
      <c r="P15" s="4">
        <v>0</v>
      </c>
      <c r="Q15" s="4">
        <v>0</v>
      </c>
      <c r="R15" s="8">
        <f t="shared" si="3"/>
        <v>98</v>
      </c>
      <c r="S15" s="8">
        <f t="shared" si="4"/>
        <v>483</v>
      </c>
      <c r="T15" s="8">
        <f t="shared" si="5"/>
        <v>3</v>
      </c>
      <c r="U15" s="8">
        <f t="shared" si="6"/>
        <v>0</v>
      </c>
      <c r="V15" s="8">
        <f t="shared" si="7"/>
        <v>486</v>
      </c>
    </row>
    <row r="16" spans="1:22" ht="23.25">
      <c r="A16" s="5">
        <v>11</v>
      </c>
      <c r="B16" s="7" t="s">
        <v>21</v>
      </c>
      <c r="C16" s="4">
        <v>200</v>
      </c>
      <c r="D16" s="4">
        <v>0</v>
      </c>
      <c r="E16" s="4">
        <v>0</v>
      </c>
      <c r="F16" s="4">
        <f t="shared" si="0"/>
        <v>200</v>
      </c>
      <c r="G16" s="30">
        <v>0</v>
      </c>
      <c r="H16" s="30">
        <v>0</v>
      </c>
      <c r="I16" s="30">
        <v>0</v>
      </c>
      <c r="J16" s="4">
        <f t="shared" si="1"/>
        <v>0</v>
      </c>
      <c r="K16" s="36">
        <v>0</v>
      </c>
      <c r="L16" s="36">
        <v>0</v>
      </c>
      <c r="M16" s="36">
        <v>0</v>
      </c>
      <c r="N16" s="8">
        <f t="shared" si="2"/>
        <v>0</v>
      </c>
      <c r="O16" s="4">
        <v>0</v>
      </c>
      <c r="P16" s="4">
        <v>0</v>
      </c>
      <c r="Q16" s="4">
        <v>0</v>
      </c>
      <c r="R16" s="8">
        <f t="shared" si="3"/>
        <v>0</v>
      </c>
      <c r="S16" s="8">
        <f t="shared" si="4"/>
        <v>200</v>
      </c>
      <c r="T16" s="8">
        <f t="shared" si="5"/>
        <v>0</v>
      </c>
      <c r="U16" s="8">
        <f t="shared" si="6"/>
        <v>0</v>
      </c>
      <c r="V16" s="8">
        <f t="shared" si="7"/>
        <v>200</v>
      </c>
    </row>
    <row r="17" spans="1:22" ht="23.25">
      <c r="A17" s="5">
        <v>12</v>
      </c>
      <c r="B17" s="6" t="s">
        <v>8</v>
      </c>
      <c r="C17" s="4">
        <v>107</v>
      </c>
      <c r="D17" s="4">
        <v>5</v>
      </c>
      <c r="E17" s="4">
        <v>5</v>
      </c>
      <c r="F17" s="4">
        <f t="shared" si="0"/>
        <v>117</v>
      </c>
      <c r="G17" s="4">
        <v>147</v>
      </c>
      <c r="H17" s="4">
        <v>2</v>
      </c>
      <c r="I17" s="4">
        <v>3</v>
      </c>
      <c r="J17" s="4">
        <f t="shared" si="1"/>
        <v>152</v>
      </c>
      <c r="K17" s="36">
        <v>512</v>
      </c>
      <c r="L17" s="36">
        <v>27</v>
      </c>
      <c r="M17" s="36">
        <v>9</v>
      </c>
      <c r="N17" s="8">
        <f t="shared" si="2"/>
        <v>548</v>
      </c>
      <c r="O17" s="4">
        <v>546</v>
      </c>
      <c r="P17" s="4">
        <v>36</v>
      </c>
      <c r="Q17" s="4">
        <v>5</v>
      </c>
      <c r="R17" s="8">
        <f t="shared" si="3"/>
        <v>587</v>
      </c>
      <c r="S17" s="8">
        <f t="shared" si="4"/>
        <v>1312</v>
      </c>
      <c r="T17" s="8">
        <f t="shared" si="5"/>
        <v>70</v>
      </c>
      <c r="U17" s="8">
        <f t="shared" si="6"/>
        <v>22</v>
      </c>
      <c r="V17" s="8">
        <f t="shared" si="7"/>
        <v>1404</v>
      </c>
    </row>
    <row r="18" spans="1:22" ht="23.25">
      <c r="A18" s="5">
        <v>13</v>
      </c>
      <c r="B18" s="6" t="s">
        <v>16</v>
      </c>
      <c r="C18" s="4">
        <v>197</v>
      </c>
      <c r="D18" s="4">
        <v>23</v>
      </c>
      <c r="E18" s="4"/>
      <c r="F18" s="4">
        <f t="shared" si="0"/>
        <v>220</v>
      </c>
      <c r="G18" s="4">
        <v>232</v>
      </c>
      <c r="H18" s="4">
        <v>43</v>
      </c>
      <c r="I18" s="4">
        <v>0</v>
      </c>
      <c r="J18" s="4">
        <f t="shared" si="1"/>
        <v>275</v>
      </c>
      <c r="K18" s="36">
        <v>293</v>
      </c>
      <c r="L18" s="36">
        <v>82</v>
      </c>
      <c r="M18" s="36">
        <v>6</v>
      </c>
      <c r="N18" s="8">
        <f t="shared" si="2"/>
        <v>381</v>
      </c>
      <c r="O18" s="4">
        <v>264</v>
      </c>
      <c r="P18" s="4">
        <v>76</v>
      </c>
      <c r="Q18" s="4">
        <v>3</v>
      </c>
      <c r="R18" s="8">
        <f t="shared" si="3"/>
        <v>343</v>
      </c>
      <c r="S18" s="8">
        <f t="shared" si="4"/>
        <v>986</v>
      </c>
      <c r="T18" s="8">
        <f t="shared" si="5"/>
        <v>224</v>
      </c>
      <c r="U18" s="8">
        <f t="shared" si="6"/>
        <v>9</v>
      </c>
      <c r="V18" s="8">
        <f t="shared" si="7"/>
        <v>1219</v>
      </c>
    </row>
    <row r="19" spans="1:22" ht="23.25">
      <c r="A19" s="5">
        <v>14</v>
      </c>
      <c r="B19" s="6" t="s">
        <v>9</v>
      </c>
      <c r="C19" s="4">
        <v>97</v>
      </c>
      <c r="D19" s="4">
        <v>1</v>
      </c>
      <c r="E19" s="4">
        <v>1</v>
      </c>
      <c r="F19" s="4">
        <f t="shared" si="0"/>
        <v>99</v>
      </c>
      <c r="G19" s="4">
        <v>120</v>
      </c>
      <c r="H19" s="4">
        <v>0</v>
      </c>
      <c r="I19" s="4">
        <v>3</v>
      </c>
      <c r="J19" s="4">
        <f t="shared" si="1"/>
        <v>123</v>
      </c>
      <c r="K19" s="36">
        <v>140</v>
      </c>
      <c r="L19" s="36">
        <v>2</v>
      </c>
      <c r="M19" s="36">
        <v>3</v>
      </c>
      <c r="N19" s="8">
        <f t="shared" si="2"/>
        <v>145</v>
      </c>
      <c r="O19" s="4">
        <v>107</v>
      </c>
      <c r="P19" s="4">
        <v>0</v>
      </c>
      <c r="Q19" s="4">
        <v>2</v>
      </c>
      <c r="R19" s="8">
        <f t="shared" si="3"/>
        <v>109</v>
      </c>
      <c r="S19" s="8">
        <f t="shared" si="4"/>
        <v>464</v>
      </c>
      <c r="T19" s="8">
        <f t="shared" si="5"/>
        <v>3</v>
      </c>
      <c r="U19" s="8">
        <f t="shared" si="6"/>
        <v>9</v>
      </c>
      <c r="V19" s="8">
        <f t="shared" si="7"/>
        <v>476</v>
      </c>
    </row>
    <row r="20" spans="1:22" ht="23.25">
      <c r="A20" s="5">
        <v>15</v>
      </c>
      <c r="B20" s="7" t="s">
        <v>26</v>
      </c>
      <c r="C20" s="4">
        <v>34</v>
      </c>
      <c r="D20" s="4">
        <v>45</v>
      </c>
      <c r="E20" s="4">
        <v>0</v>
      </c>
      <c r="F20" s="4">
        <f t="shared" si="0"/>
        <v>79</v>
      </c>
      <c r="G20" s="4">
        <v>41</v>
      </c>
      <c r="H20" s="4">
        <v>43</v>
      </c>
      <c r="I20" s="4">
        <v>0</v>
      </c>
      <c r="J20" s="4">
        <f t="shared" si="1"/>
        <v>84</v>
      </c>
      <c r="K20" s="36">
        <v>62</v>
      </c>
      <c r="L20" s="36">
        <v>94</v>
      </c>
      <c r="M20" s="36">
        <v>0</v>
      </c>
      <c r="N20" s="8">
        <f t="shared" si="2"/>
        <v>156</v>
      </c>
      <c r="O20" s="4">
        <v>94</v>
      </c>
      <c r="P20" s="4">
        <v>62</v>
      </c>
      <c r="Q20" s="4">
        <v>0</v>
      </c>
      <c r="R20" s="8">
        <f t="shared" si="3"/>
        <v>156</v>
      </c>
      <c r="S20" s="8">
        <f t="shared" si="4"/>
        <v>231</v>
      </c>
      <c r="T20" s="8">
        <f t="shared" si="5"/>
        <v>244</v>
      </c>
      <c r="U20" s="8">
        <f t="shared" si="6"/>
        <v>0</v>
      </c>
      <c r="V20" s="8">
        <f t="shared" si="7"/>
        <v>475</v>
      </c>
    </row>
    <row r="21" spans="1:22" ht="23.25">
      <c r="A21" s="5">
        <v>16</v>
      </c>
      <c r="B21" s="6" t="s">
        <v>17</v>
      </c>
      <c r="C21" s="4">
        <v>111</v>
      </c>
      <c r="D21" s="4">
        <v>21</v>
      </c>
      <c r="E21" s="4">
        <v>0</v>
      </c>
      <c r="F21" s="4">
        <f t="shared" si="0"/>
        <v>132</v>
      </c>
      <c r="G21" s="4">
        <v>107</v>
      </c>
      <c r="H21" s="4">
        <v>34</v>
      </c>
      <c r="I21" s="4">
        <v>0</v>
      </c>
      <c r="J21" s="4">
        <f t="shared" si="1"/>
        <v>141</v>
      </c>
      <c r="K21" s="36">
        <v>98</v>
      </c>
      <c r="L21" s="36">
        <v>33</v>
      </c>
      <c r="M21" s="36">
        <v>0</v>
      </c>
      <c r="N21" s="8">
        <f t="shared" si="2"/>
        <v>131</v>
      </c>
      <c r="O21" s="4">
        <v>90</v>
      </c>
      <c r="P21" s="4">
        <v>27</v>
      </c>
      <c r="Q21" s="4">
        <v>0</v>
      </c>
      <c r="R21" s="8">
        <f t="shared" si="3"/>
        <v>117</v>
      </c>
      <c r="S21" s="8">
        <f t="shared" si="4"/>
        <v>406</v>
      </c>
      <c r="T21" s="8">
        <f t="shared" si="5"/>
        <v>115</v>
      </c>
      <c r="U21" s="8">
        <f t="shared" si="6"/>
        <v>0</v>
      </c>
      <c r="V21" s="8">
        <f t="shared" si="7"/>
        <v>521</v>
      </c>
    </row>
    <row r="22" spans="1:22" ht="23.25">
      <c r="A22" s="5">
        <v>17</v>
      </c>
      <c r="B22" s="7" t="s">
        <v>25</v>
      </c>
      <c r="C22" s="4">
        <v>25</v>
      </c>
      <c r="D22" s="4">
        <v>42</v>
      </c>
      <c r="E22" s="4">
        <v>0</v>
      </c>
      <c r="F22" s="4">
        <f t="shared" si="0"/>
        <v>67</v>
      </c>
      <c r="G22" s="4">
        <v>35</v>
      </c>
      <c r="H22" s="4">
        <v>107</v>
      </c>
      <c r="I22" s="4">
        <v>0</v>
      </c>
      <c r="J22" s="4">
        <f t="shared" si="1"/>
        <v>142</v>
      </c>
      <c r="K22" s="36">
        <v>38</v>
      </c>
      <c r="L22" s="36">
        <v>93</v>
      </c>
      <c r="M22" s="36">
        <v>0</v>
      </c>
      <c r="N22" s="8">
        <f t="shared" si="2"/>
        <v>131</v>
      </c>
      <c r="O22" s="4">
        <v>42</v>
      </c>
      <c r="P22" s="4">
        <v>63</v>
      </c>
      <c r="Q22" s="4">
        <v>0</v>
      </c>
      <c r="R22" s="8">
        <f t="shared" si="3"/>
        <v>105</v>
      </c>
      <c r="S22" s="8">
        <f t="shared" si="4"/>
        <v>140</v>
      </c>
      <c r="T22" s="8">
        <f t="shared" si="5"/>
        <v>305</v>
      </c>
      <c r="U22" s="8">
        <f t="shared" si="6"/>
        <v>0</v>
      </c>
      <c r="V22" s="8">
        <f t="shared" si="7"/>
        <v>445</v>
      </c>
    </row>
    <row r="23" spans="1:22" ht="23.25">
      <c r="A23" s="5">
        <v>18</v>
      </c>
      <c r="B23" s="7" t="s">
        <v>22</v>
      </c>
      <c r="C23" s="4">
        <v>1</v>
      </c>
      <c r="D23" s="4">
        <v>0</v>
      </c>
      <c r="E23" s="4">
        <v>0</v>
      </c>
      <c r="F23" s="4">
        <f t="shared" si="0"/>
        <v>1</v>
      </c>
      <c r="G23" s="4">
        <v>2</v>
      </c>
      <c r="H23" s="4">
        <v>0</v>
      </c>
      <c r="I23" s="4">
        <v>0</v>
      </c>
      <c r="J23" s="4">
        <f t="shared" si="1"/>
        <v>2</v>
      </c>
      <c r="K23" s="34">
        <v>0</v>
      </c>
      <c r="L23" s="34">
        <v>0</v>
      </c>
      <c r="M23" s="34">
        <v>0</v>
      </c>
      <c r="N23" s="8">
        <f t="shared" si="2"/>
        <v>0</v>
      </c>
      <c r="O23" s="4">
        <v>0</v>
      </c>
      <c r="P23" s="4">
        <v>0</v>
      </c>
      <c r="Q23" s="4">
        <v>0</v>
      </c>
      <c r="R23" s="8">
        <f t="shared" si="3"/>
        <v>0</v>
      </c>
      <c r="S23" s="8">
        <f t="shared" si="4"/>
        <v>3</v>
      </c>
      <c r="T23" s="8">
        <f t="shared" si="5"/>
        <v>0</v>
      </c>
      <c r="U23" s="8">
        <f t="shared" si="6"/>
        <v>0</v>
      </c>
      <c r="V23" s="8">
        <f t="shared" si="7"/>
        <v>3</v>
      </c>
    </row>
    <row r="24" spans="1:22" ht="23.25">
      <c r="A24" s="5">
        <v>19</v>
      </c>
      <c r="B24" s="6" t="s">
        <v>18</v>
      </c>
      <c r="C24" s="4">
        <v>223</v>
      </c>
      <c r="D24" s="4">
        <v>4</v>
      </c>
      <c r="E24" s="4">
        <v>1</v>
      </c>
      <c r="F24" s="4">
        <f t="shared" si="0"/>
        <v>228</v>
      </c>
      <c r="G24" s="4">
        <v>344</v>
      </c>
      <c r="H24" s="4">
        <v>9</v>
      </c>
      <c r="I24" s="4">
        <v>2</v>
      </c>
      <c r="J24" s="4">
        <f t="shared" si="1"/>
        <v>355</v>
      </c>
      <c r="K24" s="36">
        <v>308</v>
      </c>
      <c r="L24" s="36">
        <v>9</v>
      </c>
      <c r="M24" s="36">
        <v>4</v>
      </c>
      <c r="N24" s="8">
        <f t="shared" si="2"/>
        <v>321</v>
      </c>
      <c r="O24" s="4">
        <v>313</v>
      </c>
      <c r="P24" s="4">
        <v>13</v>
      </c>
      <c r="Q24" s="4">
        <v>0</v>
      </c>
      <c r="R24" s="8">
        <f t="shared" si="3"/>
        <v>326</v>
      </c>
      <c r="S24" s="8">
        <f t="shared" si="4"/>
        <v>1188</v>
      </c>
      <c r="T24" s="8">
        <f t="shared" si="5"/>
        <v>35</v>
      </c>
      <c r="U24" s="8">
        <f t="shared" si="6"/>
        <v>7</v>
      </c>
      <c r="V24" s="8">
        <f t="shared" si="7"/>
        <v>1230</v>
      </c>
    </row>
    <row r="25" spans="1:22" ht="23.25">
      <c r="A25" s="5">
        <v>20</v>
      </c>
      <c r="B25" s="7" t="s">
        <v>23</v>
      </c>
      <c r="C25" s="4">
        <v>65</v>
      </c>
      <c r="D25" s="4">
        <v>2</v>
      </c>
      <c r="E25" s="4">
        <v>0</v>
      </c>
      <c r="F25" s="4">
        <f t="shared" si="0"/>
        <v>67</v>
      </c>
      <c r="G25" s="4">
        <v>72</v>
      </c>
      <c r="H25" s="4">
        <v>0</v>
      </c>
      <c r="I25" s="4">
        <v>12</v>
      </c>
      <c r="J25" s="4">
        <f t="shared" si="1"/>
        <v>84</v>
      </c>
      <c r="K25" s="36">
        <v>221</v>
      </c>
      <c r="L25" s="36">
        <v>0</v>
      </c>
      <c r="M25" s="36">
        <v>0</v>
      </c>
      <c r="N25" s="8">
        <f t="shared" si="2"/>
        <v>221</v>
      </c>
      <c r="O25" s="4">
        <v>60</v>
      </c>
      <c r="P25" s="4">
        <v>0</v>
      </c>
      <c r="Q25" s="4">
        <v>0</v>
      </c>
      <c r="R25" s="8">
        <f t="shared" si="3"/>
        <v>60</v>
      </c>
      <c r="S25" s="8">
        <f t="shared" si="4"/>
        <v>418</v>
      </c>
      <c r="T25" s="8">
        <f t="shared" si="5"/>
        <v>2</v>
      </c>
      <c r="U25" s="8">
        <f t="shared" si="6"/>
        <v>12</v>
      </c>
      <c r="V25" s="8">
        <f t="shared" si="7"/>
        <v>432</v>
      </c>
    </row>
    <row r="26" spans="1:22" ht="23.25">
      <c r="A26" s="5">
        <v>21</v>
      </c>
      <c r="B26" s="7" t="s">
        <v>24</v>
      </c>
      <c r="C26" s="4">
        <v>150</v>
      </c>
      <c r="D26" s="4">
        <v>9</v>
      </c>
      <c r="E26" s="4">
        <v>3</v>
      </c>
      <c r="F26" s="4">
        <f t="shared" si="0"/>
        <v>162</v>
      </c>
      <c r="G26" s="4">
        <v>371</v>
      </c>
      <c r="H26" s="4">
        <v>23</v>
      </c>
      <c r="I26" s="4">
        <v>10</v>
      </c>
      <c r="J26" s="4">
        <f t="shared" si="1"/>
        <v>404</v>
      </c>
      <c r="K26" s="36">
        <v>404</v>
      </c>
      <c r="L26" s="36">
        <v>33</v>
      </c>
      <c r="M26" s="36">
        <v>2</v>
      </c>
      <c r="N26" s="8">
        <f t="shared" si="2"/>
        <v>439</v>
      </c>
      <c r="O26" s="4">
        <v>382</v>
      </c>
      <c r="P26" s="4">
        <v>32</v>
      </c>
      <c r="Q26" s="4">
        <v>2</v>
      </c>
      <c r="R26" s="8">
        <f t="shared" si="3"/>
        <v>416</v>
      </c>
      <c r="S26" s="8">
        <f t="shared" si="4"/>
        <v>1307</v>
      </c>
      <c r="T26" s="8">
        <f t="shared" si="5"/>
        <v>97</v>
      </c>
      <c r="U26" s="8">
        <f t="shared" si="6"/>
        <v>17</v>
      </c>
      <c r="V26" s="8">
        <f t="shared" si="7"/>
        <v>1421</v>
      </c>
    </row>
    <row r="27" spans="1:22" ht="23.25">
      <c r="A27" s="5"/>
      <c r="B27" s="7" t="s">
        <v>6</v>
      </c>
      <c r="C27" s="4">
        <f>SUM(C6:C26)</f>
        <v>2604</v>
      </c>
      <c r="D27" s="4">
        <f>SUM(D6:D26)</f>
        <v>202</v>
      </c>
      <c r="E27" s="4">
        <f>SUM(E6:E26)</f>
        <v>52</v>
      </c>
      <c r="F27" s="4">
        <f t="shared" si="0"/>
        <v>2858</v>
      </c>
      <c r="G27" s="4">
        <f>SUM(G6:G26)</f>
        <v>3366</v>
      </c>
      <c r="H27" s="4">
        <f>SUM(H6:H26)</f>
        <v>330</v>
      </c>
      <c r="I27" s="4">
        <f>SUM(I6:I26)</f>
        <v>74</v>
      </c>
      <c r="J27" s="4">
        <f t="shared" si="1"/>
        <v>3770</v>
      </c>
      <c r="K27" s="36">
        <f>SUM(K6:K26)</f>
        <v>3890</v>
      </c>
      <c r="L27" s="36">
        <f>SUM(L6:L26)</f>
        <v>457</v>
      </c>
      <c r="M27" s="36">
        <f>SUM(M6:M26)</f>
        <v>62</v>
      </c>
      <c r="N27" s="8">
        <f t="shared" si="2"/>
        <v>4409</v>
      </c>
      <c r="O27" s="4">
        <f>SUM(O6:O26)</f>
        <v>3738</v>
      </c>
      <c r="P27" s="4">
        <f>SUM(P6:P26)</f>
        <v>395</v>
      </c>
      <c r="Q27" s="4">
        <f>SUM(Q6:Q26)</f>
        <v>36</v>
      </c>
      <c r="R27" s="8">
        <f t="shared" si="3"/>
        <v>4169</v>
      </c>
      <c r="S27" s="8">
        <f t="shared" si="4"/>
        <v>13598</v>
      </c>
      <c r="T27" s="8">
        <f t="shared" si="5"/>
        <v>1384</v>
      </c>
      <c r="U27" s="8">
        <f t="shared" si="6"/>
        <v>224</v>
      </c>
      <c r="V27" s="8">
        <f t="shared" si="7"/>
        <v>15206</v>
      </c>
    </row>
  </sheetData>
  <mergeCells count="11">
    <mergeCell ref="S4:V4"/>
    <mergeCell ref="A1:R1"/>
    <mergeCell ref="A2:R2"/>
    <mergeCell ref="A3:J3"/>
    <mergeCell ref="K3:R3"/>
    <mergeCell ref="A4:A5"/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topLeftCell="A14" workbookViewId="0">
      <selection activeCell="C7" sqref="C7:E28"/>
    </sheetView>
  </sheetViews>
  <sheetFormatPr defaultRowHeight="15"/>
  <cols>
    <col min="1" max="1" width="7.85546875" customWidth="1"/>
    <col min="2" max="2" width="37.5703125" customWidth="1"/>
    <col min="3" max="3" width="8.28515625" customWidth="1"/>
    <col min="4" max="4" width="8.85546875" customWidth="1"/>
    <col min="5" max="5" width="12.140625" customWidth="1"/>
    <col min="6" max="6" width="9.85546875" bestFit="1" customWidth="1"/>
  </cols>
  <sheetData>
    <row r="1" spans="1:6" ht="26.25" customHeight="1">
      <c r="A1" s="1" t="s">
        <v>0</v>
      </c>
      <c r="B1" s="1"/>
      <c r="C1" s="1"/>
      <c r="D1" s="1"/>
      <c r="E1" s="1"/>
    </row>
    <row r="2" spans="1:6" ht="21">
      <c r="A2" s="3" t="s">
        <v>12</v>
      </c>
      <c r="B2" s="3"/>
      <c r="C2" s="3"/>
      <c r="D2" s="2"/>
      <c r="E2" s="2"/>
    </row>
    <row r="3" spans="1:6" ht="21">
      <c r="A3" s="3"/>
      <c r="B3" s="3"/>
      <c r="C3" s="3"/>
      <c r="D3" s="2"/>
      <c r="E3" s="2"/>
    </row>
    <row r="4" spans="1:6">
      <c r="A4" s="73" t="s">
        <v>76</v>
      </c>
      <c r="B4" s="73"/>
      <c r="C4" s="73"/>
      <c r="D4" s="73"/>
      <c r="E4" s="73" t="s">
        <v>77</v>
      </c>
      <c r="F4" s="73"/>
    </row>
    <row r="5" spans="1:6" ht="15.75">
      <c r="A5" s="41"/>
      <c r="B5" s="41"/>
      <c r="C5" s="41"/>
      <c r="D5" s="41"/>
      <c r="E5" s="41"/>
      <c r="F5" s="41"/>
    </row>
    <row r="6" spans="1:6" ht="21.75" customHeight="1">
      <c r="A6" s="42" t="s">
        <v>33</v>
      </c>
      <c r="B6" s="42" t="s">
        <v>34</v>
      </c>
      <c r="C6" s="33" t="s">
        <v>3</v>
      </c>
      <c r="D6" s="33" t="s">
        <v>4</v>
      </c>
      <c r="E6" s="33" t="s">
        <v>5</v>
      </c>
      <c r="F6" s="33" t="s">
        <v>6</v>
      </c>
    </row>
    <row r="7" spans="1:6" ht="21.75" customHeight="1">
      <c r="A7" s="12">
        <v>1</v>
      </c>
      <c r="B7" s="7" t="s">
        <v>20</v>
      </c>
      <c r="C7" s="8">
        <v>195</v>
      </c>
      <c r="D7" s="8">
        <v>7</v>
      </c>
      <c r="E7" s="8">
        <v>5</v>
      </c>
      <c r="F7" s="8">
        <f>E7+D7+C7</f>
        <v>207</v>
      </c>
    </row>
    <row r="8" spans="1:6" ht="21.75" customHeight="1">
      <c r="A8" s="12">
        <v>2</v>
      </c>
      <c r="B8" s="13" t="s">
        <v>27</v>
      </c>
      <c r="C8" s="8">
        <v>53</v>
      </c>
      <c r="D8" s="8">
        <v>12</v>
      </c>
      <c r="E8" s="8">
        <v>0</v>
      </c>
      <c r="F8" s="8">
        <f t="shared" ref="F8:F27" si="0">E8+D8+C8</f>
        <v>65</v>
      </c>
    </row>
    <row r="9" spans="1:6" ht="21.75" customHeight="1">
      <c r="A9" s="12">
        <v>3</v>
      </c>
      <c r="B9" s="7" t="s">
        <v>28</v>
      </c>
      <c r="C9" s="8">
        <v>256</v>
      </c>
      <c r="D9" s="8">
        <v>26</v>
      </c>
      <c r="E9" s="8">
        <v>0</v>
      </c>
      <c r="F9" s="8">
        <f t="shared" si="0"/>
        <v>282</v>
      </c>
    </row>
    <row r="10" spans="1:6" ht="21.75" customHeight="1">
      <c r="A10" s="12">
        <v>4</v>
      </c>
      <c r="B10" s="7" t="s">
        <v>29</v>
      </c>
      <c r="C10" s="8">
        <v>65</v>
      </c>
      <c r="D10" s="8">
        <v>4</v>
      </c>
      <c r="E10" s="8"/>
      <c r="F10" s="8">
        <f t="shared" si="0"/>
        <v>69</v>
      </c>
    </row>
    <row r="11" spans="1:6" ht="21.75" customHeight="1">
      <c r="A11" s="12">
        <v>5</v>
      </c>
      <c r="B11" s="7" t="s">
        <v>19</v>
      </c>
      <c r="C11" s="8">
        <v>255</v>
      </c>
      <c r="D11" s="8">
        <v>28</v>
      </c>
      <c r="E11" s="8">
        <v>12</v>
      </c>
      <c r="F11" s="8">
        <f t="shared" si="0"/>
        <v>295</v>
      </c>
    </row>
    <row r="12" spans="1:6" ht="21.75" customHeight="1">
      <c r="A12" s="12">
        <v>6</v>
      </c>
      <c r="B12" s="6" t="s">
        <v>13</v>
      </c>
      <c r="C12" s="8">
        <v>123</v>
      </c>
      <c r="D12" s="8">
        <v>2</v>
      </c>
      <c r="E12" s="8">
        <v>4</v>
      </c>
      <c r="F12" s="8">
        <f t="shared" si="0"/>
        <v>129</v>
      </c>
    </row>
    <row r="13" spans="1:6" ht="21.75" customHeight="1">
      <c r="A13" s="12">
        <v>7</v>
      </c>
      <c r="B13" s="6" t="s">
        <v>14</v>
      </c>
      <c r="C13" s="8">
        <v>86</v>
      </c>
      <c r="D13" s="8">
        <v>5</v>
      </c>
      <c r="E13" s="8">
        <v>2</v>
      </c>
      <c r="F13" s="8">
        <f t="shared" si="0"/>
        <v>93</v>
      </c>
    </row>
    <row r="14" spans="1:6" ht="21.75" customHeight="1">
      <c r="A14" s="12">
        <v>8</v>
      </c>
      <c r="B14" s="6" t="s">
        <v>15</v>
      </c>
      <c r="C14" s="8">
        <v>20</v>
      </c>
      <c r="D14" s="8">
        <v>0</v>
      </c>
      <c r="E14" s="8">
        <v>0</v>
      </c>
      <c r="F14" s="8">
        <f t="shared" si="0"/>
        <v>20</v>
      </c>
    </row>
    <row r="15" spans="1:6" ht="21.75" customHeight="1">
      <c r="A15" s="12">
        <v>9</v>
      </c>
      <c r="B15" s="7" t="s">
        <v>30</v>
      </c>
      <c r="C15" s="8">
        <v>495</v>
      </c>
      <c r="D15" s="8">
        <v>27</v>
      </c>
      <c r="E15" s="8">
        <v>5</v>
      </c>
      <c r="F15" s="8">
        <f t="shared" si="0"/>
        <v>527</v>
      </c>
    </row>
    <row r="16" spans="1:6" ht="21.75" customHeight="1">
      <c r="A16" s="12">
        <v>10</v>
      </c>
      <c r="B16" s="7" t="s">
        <v>31</v>
      </c>
      <c r="C16" s="8">
        <v>122</v>
      </c>
      <c r="D16" s="8">
        <v>0</v>
      </c>
      <c r="E16" s="8">
        <v>0</v>
      </c>
      <c r="F16" s="8">
        <f t="shared" si="0"/>
        <v>122</v>
      </c>
    </row>
    <row r="17" spans="1:7" ht="30.75" customHeight="1">
      <c r="A17" s="12">
        <v>11</v>
      </c>
      <c r="B17" s="7" t="s">
        <v>21</v>
      </c>
      <c r="C17" s="8">
        <v>0</v>
      </c>
      <c r="D17" s="8">
        <v>0</v>
      </c>
      <c r="E17" s="8">
        <v>0</v>
      </c>
      <c r="F17" s="39" t="s">
        <v>64</v>
      </c>
    </row>
    <row r="18" spans="1:7" ht="21.75" customHeight="1">
      <c r="A18" s="12">
        <v>12</v>
      </c>
      <c r="B18" s="6" t="s">
        <v>8</v>
      </c>
      <c r="C18" s="8">
        <v>280</v>
      </c>
      <c r="D18" s="8">
        <v>21</v>
      </c>
      <c r="E18" s="8">
        <v>3</v>
      </c>
      <c r="F18" s="8">
        <f t="shared" si="0"/>
        <v>304</v>
      </c>
    </row>
    <row r="19" spans="1:7" ht="21.75" customHeight="1">
      <c r="A19" s="12">
        <v>13</v>
      </c>
      <c r="B19" s="6" t="s">
        <v>16</v>
      </c>
      <c r="C19" s="8">
        <v>193</v>
      </c>
      <c r="D19" s="8">
        <v>68</v>
      </c>
      <c r="E19" s="8">
        <v>5</v>
      </c>
      <c r="F19" s="8">
        <f t="shared" si="0"/>
        <v>266</v>
      </c>
    </row>
    <row r="20" spans="1:7" ht="21.75" customHeight="1">
      <c r="A20" s="12">
        <v>14</v>
      </c>
      <c r="B20" s="6" t="s">
        <v>9</v>
      </c>
      <c r="C20" s="8">
        <v>110</v>
      </c>
      <c r="D20" s="8">
        <v>1</v>
      </c>
      <c r="E20" s="8">
        <v>0</v>
      </c>
      <c r="F20" s="8">
        <f t="shared" si="0"/>
        <v>111</v>
      </c>
    </row>
    <row r="21" spans="1:7" ht="21.75" customHeight="1">
      <c r="A21" s="12">
        <v>15</v>
      </c>
      <c r="B21" s="7" t="s">
        <v>26</v>
      </c>
      <c r="C21" s="8">
        <v>113</v>
      </c>
      <c r="D21" s="8">
        <v>86</v>
      </c>
      <c r="E21" s="8">
        <v>0</v>
      </c>
      <c r="F21" s="8">
        <f t="shared" si="0"/>
        <v>199</v>
      </c>
    </row>
    <row r="22" spans="1:7" ht="21.75" customHeight="1">
      <c r="A22" s="12">
        <v>16</v>
      </c>
      <c r="B22" s="6" t="s">
        <v>17</v>
      </c>
      <c r="C22" s="8">
        <v>95</v>
      </c>
      <c r="D22" s="8">
        <v>44</v>
      </c>
      <c r="E22" s="8">
        <v>0</v>
      </c>
      <c r="F22" s="8">
        <f t="shared" si="0"/>
        <v>139</v>
      </c>
    </row>
    <row r="23" spans="1:7" ht="21.75" customHeight="1">
      <c r="A23" s="12">
        <v>17</v>
      </c>
      <c r="B23" s="7" t="s">
        <v>25</v>
      </c>
      <c r="C23" s="8">
        <v>32</v>
      </c>
      <c r="D23" s="8">
        <v>64</v>
      </c>
      <c r="E23" s="8">
        <v>0</v>
      </c>
      <c r="F23" s="8">
        <f t="shared" si="0"/>
        <v>96</v>
      </c>
    </row>
    <row r="24" spans="1:7" ht="21.75" customHeight="1">
      <c r="A24" s="12">
        <v>18</v>
      </c>
      <c r="B24" s="7" t="s">
        <v>22</v>
      </c>
      <c r="C24" s="8">
        <v>0</v>
      </c>
      <c r="D24" s="8">
        <v>0</v>
      </c>
      <c r="E24" s="8">
        <v>0</v>
      </c>
      <c r="F24" s="8">
        <f>E24+D24+C24</f>
        <v>0</v>
      </c>
    </row>
    <row r="25" spans="1:7" ht="21.75" customHeight="1">
      <c r="A25" s="12">
        <v>19</v>
      </c>
      <c r="B25" s="6" t="s">
        <v>18</v>
      </c>
      <c r="C25" s="12">
        <v>306</v>
      </c>
      <c r="D25" s="12">
        <v>21</v>
      </c>
      <c r="E25" s="12">
        <v>2</v>
      </c>
      <c r="F25" s="8">
        <f t="shared" si="0"/>
        <v>329</v>
      </c>
    </row>
    <row r="26" spans="1:7" ht="21.75" customHeight="1">
      <c r="A26" s="12">
        <v>20</v>
      </c>
      <c r="B26" s="7" t="s">
        <v>23</v>
      </c>
      <c r="C26" s="8">
        <v>48</v>
      </c>
      <c r="D26" s="8">
        <v>0</v>
      </c>
      <c r="E26" s="8">
        <v>0</v>
      </c>
      <c r="F26" s="8">
        <f t="shared" si="0"/>
        <v>48</v>
      </c>
    </row>
    <row r="27" spans="1:7" ht="21.75" customHeight="1">
      <c r="A27" s="12">
        <v>21</v>
      </c>
      <c r="B27" s="7" t="s">
        <v>24</v>
      </c>
      <c r="C27" s="8">
        <v>373</v>
      </c>
      <c r="D27" s="8">
        <v>30</v>
      </c>
      <c r="E27" s="8">
        <v>5</v>
      </c>
      <c r="F27" s="8">
        <f t="shared" si="0"/>
        <v>408</v>
      </c>
    </row>
    <row r="28" spans="1:7" ht="21.75" customHeight="1">
      <c r="A28" s="12">
        <v>22</v>
      </c>
      <c r="B28" s="7" t="s">
        <v>6</v>
      </c>
      <c r="C28" s="8">
        <f>SUM(C7:C27)</f>
        <v>3220</v>
      </c>
      <c r="D28" s="8">
        <f>SUM(D7:D27)</f>
        <v>446</v>
      </c>
      <c r="E28" s="8">
        <f>SUM(E7:E27)</f>
        <v>43</v>
      </c>
      <c r="F28" s="8">
        <f>E28+D28+C28</f>
        <v>3709</v>
      </c>
    </row>
    <row r="29" spans="1:7" ht="21.75" customHeight="1"/>
    <row r="30" spans="1:7" ht="21.75" customHeight="1"/>
    <row r="31" spans="1:7" ht="23.25">
      <c r="A31" s="59" t="s">
        <v>62</v>
      </c>
      <c r="B31" s="59"/>
      <c r="C31" s="74" t="s">
        <v>75</v>
      </c>
      <c r="D31" s="74"/>
      <c r="E31" s="74"/>
      <c r="F31" s="74"/>
      <c r="G31" s="29"/>
    </row>
    <row r="32" spans="1:7" ht="23.25">
      <c r="A32" s="58" t="s">
        <v>58</v>
      </c>
      <c r="B32" s="58"/>
      <c r="C32" s="74" t="s">
        <v>74</v>
      </c>
      <c r="D32" s="74"/>
      <c r="E32" s="74"/>
      <c r="F32" s="74"/>
      <c r="G32" s="29"/>
    </row>
    <row r="33" spans="1:7" ht="23.25">
      <c r="A33" s="58" t="s">
        <v>60</v>
      </c>
      <c r="B33" s="58"/>
      <c r="C33" s="74" t="s">
        <v>72</v>
      </c>
      <c r="D33" s="74"/>
      <c r="E33" s="74"/>
      <c r="F33" s="74"/>
      <c r="G33" s="29"/>
    </row>
    <row r="34" spans="1:7" ht="23.25">
      <c r="A34" s="58" t="s">
        <v>61</v>
      </c>
      <c r="B34" s="58"/>
      <c r="C34" s="74" t="s">
        <v>73</v>
      </c>
      <c r="D34" s="74"/>
      <c r="E34" s="74"/>
      <c r="F34" s="74"/>
      <c r="G34" s="29"/>
    </row>
  </sheetData>
  <mergeCells count="10">
    <mergeCell ref="A4:D4"/>
    <mergeCell ref="E4:F4"/>
    <mergeCell ref="A33:B33"/>
    <mergeCell ref="A34:B34"/>
    <mergeCell ref="C31:F31"/>
    <mergeCell ref="C32:F32"/>
    <mergeCell ref="C33:F33"/>
    <mergeCell ref="C34:F34"/>
    <mergeCell ref="A31:B31"/>
    <mergeCell ref="A32:B32"/>
  </mergeCells>
  <pageMargins left="0.7" right="0.45" top="0.5" bottom="0" header="0.3" footer="0"/>
  <pageSetup paperSize="9" scale="9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zoomScale="115" zoomScaleNormal="115" workbookViewId="0">
      <selection activeCell="C6" sqref="C6:E27"/>
    </sheetView>
  </sheetViews>
  <sheetFormatPr defaultRowHeight="15"/>
  <cols>
    <col min="1" max="1" width="6.7109375" customWidth="1"/>
    <col min="2" max="2" width="36.28515625" customWidth="1"/>
    <col min="3" max="5" width="9.28515625" bestFit="1" customWidth="1"/>
    <col min="6" max="6" width="9.85546875" customWidth="1"/>
    <col min="7" max="7" width="9.85546875" bestFit="1" customWidth="1"/>
  </cols>
  <sheetData>
    <row r="1" spans="1:6" ht="26.25" customHeight="1">
      <c r="A1" s="1" t="s">
        <v>0</v>
      </c>
      <c r="B1" s="1"/>
      <c r="C1" s="1"/>
      <c r="D1" s="1"/>
      <c r="E1" s="1"/>
    </row>
    <row r="2" spans="1:6" ht="28.5" customHeight="1">
      <c r="A2" s="3" t="s">
        <v>12</v>
      </c>
      <c r="B2" s="3"/>
      <c r="C2" s="3"/>
      <c r="D2" s="2"/>
      <c r="E2" s="2"/>
    </row>
    <row r="3" spans="1:6" ht="28.5" customHeight="1">
      <c r="A3" s="73" t="s">
        <v>76</v>
      </c>
      <c r="B3" s="73"/>
      <c r="C3" s="73"/>
      <c r="D3" s="73"/>
      <c r="E3" s="73" t="s">
        <v>78</v>
      </c>
      <c r="F3" s="73"/>
    </row>
    <row r="4" spans="1:6" ht="21.75" customHeight="1">
      <c r="A4" s="78" t="s">
        <v>33</v>
      </c>
      <c r="B4" s="78" t="s">
        <v>34</v>
      </c>
      <c r="C4" s="80" t="s">
        <v>36</v>
      </c>
      <c r="D4" s="81"/>
      <c r="E4" s="82"/>
      <c r="F4" s="78" t="s">
        <v>6</v>
      </c>
    </row>
    <row r="5" spans="1:6" ht="21.75" customHeight="1">
      <c r="A5" s="79"/>
      <c r="B5" s="79"/>
      <c r="C5" s="4" t="s">
        <v>37</v>
      </c>
      <c r="D5" s="4" t="s">
        <v>4</v>
      </c>
      <c r="E5" s="4" t="s">
        <v>5</v>
      </c>
      <c r="F5" s="79"/>
    </row>
    <row r="6" spans="1:6" ht="21.75" customHeight="1">
      <c r="A6" s="12">
        <v>1</v>
      </c>
      <c r="B6" s="7" t="s">
        <v>20</v>
      </c>
      <c r="C6" s="8">
        <v>277</v>
      </c>
      <c r="D6" s="8">
        <v>8</v>
      </c>
      <c r="E6" s="8">
        <v>14</v>
      </c>
      <c r="F6" s="7">
        <f>E6+D6+C6</f>
        <v>299</v>
      </c>
    </row>
    <row r="7" spans="1:6" ht="21.75" customHeight="1">
      <c r="A7" s="12">
        <v>2</v>
      </c>
      <c r="B7" s="13" t="s">
        <v>27</v>
      </c>
      <c r="C7" s="8">
        <v>45</v>
      </c>
      <c r="D7" s="8">
        <v>9</v>
      </c>
      <c r="E7" s="8">
        <v>0</v>
      </c>
      <c r="F7" s="7">
        <f t="shared" ref="F7:F27" si="0">E7+D7+C7</f>
        <v>54</v>
      </c>
    </row>
    <row r="8" spans="1:6" ht="21.75" customHeight="1">
      <c r="A8" s="12">
        <v>3</v>
      </c>
      <c r="B8" s="7" t="s">
        <v>28</v>
      </c>
      <c r="C8" s="8">
        <v>256</v>
      </c>
      <c r="D8" s="8">
        <v>26</v>
      </c>
      <c r="E8" s="8">
        <v>0</v>
      </c>
      <c r="F8" s="7">
        <f t="shared" si="0"/>
        <v>282</v>
      </c>
    </row>
    <row r="9" spans="1:6" ht="21.75" customHeight="1">
      <c r="A9" s="12">
        <v>4</v>
      </c>
      <c r="B9" s="7" t="s">
        <v>29</v>
      </c>
      <c r="C9" s="8">
        <v>80</v>
      </c>
      <c r="D9" s="8">
        <v>7</v>
      </c>
      <c r="E9" s="8">
        <v>0</v>
      </c>
      <c r="F9" s="7">
        <f t="shared" si="0"/>
        <v>87</v>
      </c>
    </row>
    <row r="10" spans="1:6" ht="21.75" customHeight="1">
      <c r="A10" s="12">
        <v>5</v>
      </c>
      <c r="B10" s="7" t="s">
        <v>19</v>
      </c>
      <c r="C10" s="8">
        <v>403</v>
      </c>
      <c r="D10" s="8">
        <v>21</v>
      </c>
      <c r="E10" s="8">
        <v>5</v>
      </c>
      <c r="F10" s="7">
        <f t="shared" si="0"/>
        <v>429</v>
      </c>
    </row>
    <row r="11" spans="1:6" ht="21.75" customHeight="1">
      <c r="A11" s="12">
        <v>6</v>
      </c>
      <c r="B11" s="6" t="s">
        <v>13</v>
      </c>
      <c r="C11" s="8">
        <v>97</v>
      </c>
      <c r="D11" s="8">
        <v>6</v>
      </c>
      <c r="E11" s="8">
        <v>5</v>
      </c>
      <c r="F11" s="7">
        <f t="shared" si="0"/>
        <v>108</v>
      </c>
    </row>
    <row r="12" spans="1:6" ht="21.75" customHeight="1">
      <c r="A12" s="12">
        <v>7</v>
      </c>
      <c r="B12" s="6" t="s">
        <v>14</v>
      </c>
      <c r="C12" s="8">
        <v>73</v>
      </c>
      <c r="D12" s="8">
        <v>8</v>
      </c>
      <c r="E12" s="8">
        <v>1</v>
      </c>
      <c r="F12" s="7">
        <f t="shared" si="0"/>
        <v>82</v>
      </c>
    </row>
    <row r="13" spans="1:6" ht="21.75" customHeight="1">
      <c r="A13" s="12">
        <v>8</v>
      </c>
      <c r="B13" s="6" t="s">
        <v>15</v>
      </c>
      <c r="C13" s="8">
        <v>18</v>
      </c>
      <c r="D13" s="8">
        <v>2</v>
      </c>
      <c r="E13" s="8">
        <v>0</v>
      </c>
      <c r="F13" s="7">
        <f t="shared" si="0"/>
        <v>20</v>
      </c>
    </row>
    <row r="14" spans="1:6" ht="21.75" customHeight="1">
      <c r="A14" s="12">
        <v>9</v>
      </c>
      <c r="B14" s="7" t="s">
        <v>30</v>
      </c>
      <c r="C14" s="8">
        <v>415</v>
      </c>
      <c r="D14" s="8">
        <v>14</v>
      </c>
      <c r="E14" s="8">
        <v>6</v>
      </c>
      <c r="F14" s="7">
        <f t="shared" si="0"/>
        <v>435</v>
      </c>
    </row>
    <row r="15" spans="1:6" ht="21.75" customHeight="1">
      <c r="A15" s="12">
        <v>10</v>
      </c>
      <c r="B15" s="7" t="s">
        <v>31</v>
      </c>
      <c r="C15" s="8">
        <v>113</v>
      </c>
      <c r="D15" s="8">
        <v>0</v>
      </c>
      <c r="E15" s="8">
        <v>0</v>
      </c>
      <c r="F15" s="7">
        <f t="shared" si="0"/>
        <v>113</v>
      </c>
    </row>
    <row r="16" spans="1:6" ht="21.75" customHeight="1">
      <c r="A16" s="12">
        <v>11</v>
      </c>
      <c r="B16" s="7" t="s">
        <v>21</v>
      </c>
      <c r="C16" s="12">
        <v>0</v>
      </c>
      <c r="D16" s="12">
        <v>0</v>
      </c>
      <c r="E16" s="8"/>
      <c r="F16" s="7">
        <f t="shared" si="0"/>
        <v>0</v>
      </c>
    </row>
    <row r="17" spans="1:7" ht="21.75" customHeight="1">
      <c r="A17" s="12">
        <v>12</v>
      </c>
      <c r="B17" s="6" t="s">
        <v>8</v>
      </c>
      <c r="C17" s="8">
        <v>459</v>
      </c>
      <c r="D17" s="8">
        <v>27</v>
      </c>
      <c r="E17" s="8">
        <v>1</v>
      </c>
      <c r="F17" s="7">
        <f t="shared" si="0"/>
        <v>487</v>
      </c>
    </row>
    <row r="18" spans="1:7" ht="21.75" customHeight="1">
      <c r="A18" s="12">
        <v>13</v>
      </c>
      <c r="B18" s="6" t="s">
        <v>16</v>
      </c>
      <c r="C18" s="8">
        <v>154</v>
      </c>
      <c r="D18" s="8">
        <v>64</v>
      </c>
      <c r="E18" s="8">
        <v>4</v>
      </c>
      <c r="F18" s="7">
        <f t="shared" si="0"/>
        <v>222</v>
      </c>
    </row>
    <row r="19" spans="1:7" ht="21.75" customHeight="1">
      <c r="A19" s="12">
        <v>14</v>
      </c>
      <c r="B19" s="6" t="s">
        <v>9</v>
      </c>
      <c r="C19" s="8">
        <v>105</v>
      </c>
      <c r="D19" s="8">
        <v>5</v>
      </c>
      <c r="E19" s="8">
        <v>0</v>
      </c>
      <c r="F19" s="7">
        <f t="shared" si="0"/>
        <v>110</v>
      </c>
    </row>
    <row r="20" spans="1:7" ht="21.75" customHeight="1">
      <c r="A20" s="12">
        <v>15</v>
      </c>
      <c r="B20" s="7" t="s">
        <v>26</v>
      </c>
      <c r="C20" s="8">
        <v>78</v>
      </c>
      <c r="D20" s="8">
        <v>105</v>
      </c>
      <c r="E20" s="8">
        <v>0</v>
      </c>
      <c r="F20" s="7">
        <f t="shared" si="0"/>
        <v>183</v>
      </c>
    </row>
    <row r="21" spans="1:7" ht="21.75" customHeight="1">
      <c r="A21" s="12">
        <v>16</v>
      </c>
      <c r="B21" s="6" t="s">
        <v>17</v>
      </c>
      <c r="C21" s="8">
        <v>82</v>
      </c>
      <c r="D21" s="8">
        <v>37</v>
      </c>
      <c r="E21" s="8">
        <v>0</v>
      </c>
      <c r="F21" s="7">
        <f t="shared" si="0"/>
        <v>119</v>
      </c>
    </row>
    <row r="22" spans="1:7" ht="21.75" customHeight="1">
      <c r="A22" s="12">
        <v>17</v>
      </c>
      <c r="B22" s="7" t="s">
        <v>25</v>
      </c>
      <c r="C22" s="8">
        <v>33</v>
      </c>
      <c r="D22" s="8">
        <v>65</v>
      </c>
      <c r="E22" s="8">
        <v>0</v>
      </c>
      <c r="F22" s="7">
        <f t="shared" si="0"/>
        <v>98</v>
      </c>
    </row>
    <row r="23" spans="1:7" ht="21.75" customHeight="1">
      <c r="A23" s="12">
        <v>18</v>
      </c>
      <c r="B23" s="7" t="s">
        <v>22</v>
      </c>
      <c r="C23" s="8">
        <v>0</v>
      </c>
      <c r="D23" s="8">
        <v>0</v>
      </c>
      <c r="E23" s="8">
        <v>0</v>
      </c>
      <c r="F23" s="7">
        <f t="shared" si="0"/>
        <v>0</v>
      </c>
    </row>
    <row r="24" spans="1:7" ht="21.75" customHeight="1">
      <c r="A24" s="12">
        <v>19</v>
      </c>
      <c r="B24" s="6" t="s">
        <v>18</v>
      </c>
      <c r="C24" s="8">
        <v>221</v>
      </c>
      <c r="D24" s="8">
        <v>10</v>
      </c>
      <c r="E24" s="8">
        <v>2</v>
      </c>
      <c r="F24" s="7">
        <f t="shared" si="0"/>
        <v>233</v>
      </c>
    </row>
    <row r="25" spans="1:7" ht="21.75" customHeight="1">
      <c r="A25" s="12">
        <v>20</v>
      </c>
      <c r="B25" s="7" t="s">
        <v>23</v>
      </c>
      <c r="C25" s="8">
        <v>60</v>
      </c>
      <c r="D25" s="8">
        <v>0</v>
      </c>
      <c r="E25" s="8">
        <v>0</v>
      </c>
      <c r="F25" s="7">
        <f t="shared" si="0"/>
        <v>60</v>
      </c>
    </row>
    <row r="26" spans="1:7" ht="21.75" customHeight="1">
      <c r="A26" s="12">
        <v>21</v>
      </c>
      <c r="B26" s="7" t="s">
        <v>24</v>
      </c>
      <c r="C26" s="8">
        <v>391</v>
      </c>
      <c r="D26" s="8">
        <v>33</v>
      </c>
      <c r="E26" s="8">
        <v>6</v>
      </c>
      <c r="F26" s="7">
        <f t="shared" si="0"/>
        <v>430</v>
      </c>
    </row>
    <row r="27" spans="1:7" ht="21.75" customHeight="1">
      <c r="A27" s="12">
        <v>22</v>
      </c>
      <c r="B27" s="7" t="s">
        <v>6</v>
      </c>
      <c r="C27" s="42">
        <f>SUM(C6:C26)</f>
        <v>3360</v>
      </c>
      <c r="D27" s="42">
        <f>SUM(D6:D26)</f>
        <v>447</v>
      </c>
      <c r="E27" s="42">
        <f>SUM(E6:E26)</f>
        <v>44</v>
      </c>
      <c r="F27" s="44">
        <f t="shared" si="0"/>
        <v>3851</v>
      </c>
    </row>
    <row r="28" spans="1:7" ht="21.75" customHeight="1"/>
    <row r="29" spans="1:7" ht="21.75" customHeight="1"/>
    <row r="30" spans="1:7" ht="23.25">
      <c r="A30" s="76" t="s">
        <v>62</v>
      </c>
      <c r="B30" s="76"/>
      <c r="C30" s="77" t="s">
        <v>79</v>
      </c>
      <c r="D30" s="77"/>
      <c r="E30" s="77"/>
      <c r="F30" s="77"/>
      <c r="G30" s="43"/>
    </row>
    <row r="31" spans="1:7" ht="23.25">
      <c r="A31" s="76" t="s">
        <v>58</v>
      </c>
      <c r="B31" s="76"/>
      <c r="C31" s="77" t="s">
        <v>74</v>
      </c>
      <c r="D31" s="77"/>
      <c r="E31" s="77"/>
      <c r="F31" s="77"/>
      <c r="G31" s="43"/>
    </row>
    <row r="32" spans="1:7" ht="23.25">
      <c r="A32" s="76" t="s">
        <v>60</v>
      </c>
      <c r="B32" s="76"/>
      <c r="C32" s="77" t="s">
        <v>72</v>
      </c>
      <c r="D32" s="77"/>
      <c r="E32" s="77"/>
      <c r="F32" s="77"/>
      <c r="G32" s="43"/>
    </row>
    <row r="33" spans="1:7" ht="23.25">
      <c r="A33" s="76" t="s">
        <v>61</v>
      </c>
      <c r="B33" s="76"/>
      <c r="C33" s="77" t="s">
        <v>73</v>
      </c>
      <c r="D33" s="77"/>
      <c r="E33" s="77"/>
      <c r="F33" s="77"/>
      <c r="G33" s="43"/>
    </row>
    <row r="34" spans="1:7" ht="19.5">
      <c r="A34" s="45"/>
      <c r="B34" s="45"/>
      <c r="C34" s="75" t="s">
        <v>80</v>
      </c>
      <c r="D34" s="75"/>
      <c r="E34" s="75"/>
      <c r="F34" s="75"/>
    </row>
  </sheetData>
  <mergeCells count="15">
    <mergeCell ref="A4:A5"/>
    <mergeCell ref="B4:B5"/>
    <mergeCell ref="C4:E4"/>
    <mergeCell ref="F4:F5"/>
    <mergeCell ref="A3:D3"/>
    <mergeCell ref="E3:F3"/>
    <mergeCell ref="C34:F34"/>
    <mergeCell ref="A33:B33"/>
    <mergeCell ref="C33:F33"/>
    <mergeCell ref="A30:B30"/>
    <mergeCell ref="C30:F30"/>
    <mergeCell ref="A31:B31"/>
    <mergeCell ref="C31:F31"/>
    <mergeCell ref="A32:B32"/>
    <mergeCell ref="C32:F32"/>
  </mergeCells>
  <pageMargins left="0.95" right="0.7" top="0.75" bottom="0.75" header="0.3" footer="0.3"/>
  <pageSetup paperSize="9" scale="9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3"/>
  <sheetViews>
    <sheetView topLeftCell="A7" workbookViewId="0">
      <selection activeCell="C12" sqref="C12:E12"/>
    </sheetView>
  </sheetViews>
  <sheetFormatPr defaultRowHeight="15"/>
  <cols>
    <col min="1" max="1" width="5.42578125" customWidth="1"/>
    <col min="2" max="2" width="34.28515625" bestFit="1" customWidth="1"/>
    <col min="3" max="3" width="9.28515625" customWidth="1"/>
    <col min="4" max="4" width="8.5703125" customWidth="1"/>
    <col min="5" max="5" width="8.42578125" customWidth="1"/>
    <col min="6" max="6" width="9.7109375" customWidth="1"/>
  </cols>
  <sheetData>
    <row r="1" spans="1:16" ht="32.25" customHeight="1">
      <c r="A1" s="61" t="s">
        <v>0</v>
      </c>
      <c r="B1" s="61"/>
      <c r="C1" s="61"/>
      <c r="D1" s="61"/>
      <c r="E1" s="61"/>
      <c r="F1" s="61"/>
      <c r="G1" s="61"/>
      <c r="H1" s="2"/>
      <c r="I1" s="2"/>
    </row>
    <row r="2" spans="1:16" ht="24.75" customHeight="1">
      <c r="A2" s="62" t="s">
        <v>32</v>
      </c>
      <c r="B2" s="62"/>
      <c r="C2" s="62"/>
      <c r="D2" s="62"/>
      <c r="E2" s="62"/>
      <c r="F2" s="62"/>
      <c r="G2" s="62"/>
      <c r="H2" s="2"/>
    </row>
    <row r="3" spans="1:16" ht="24">
      <c r="A3" s="86" t="s">
        <v>83</v>
      </c>
      <c r="B3" s="86"/>
      <c r="C3" s="86"/>
      <c r="D3" s="86"/>
      <c r="E3" s="86"/>
      <c r="F3" s="85" t="s">
        <v>82</v>
      </c>
      <c r="G3" s="85"/>
      <c r="H3" s="2"/>
    </row>
    <row r="4" spans="1:16" ht="23.25">
      <c r="A4" s="33" t="s">
        <v>1</v>
      </c>
      <c r="B4" s="33" t="s">
        <v>2</v>
      </c>
      <c r="C4" s="33" t="s">
        <v>81</v>
      </c>
      <c r="D4" s="33" t="s">
        <v>4</v>
      </c>
      <c r="E4" s="33" t="s">
        <v>5</v>
      </c>
      <c r="F4" s="33" t="s">
        <v>6</v>
      </c>
      <c r="G4" s="33" t="s">
        <v>7</v>
      </c>
    </row>
    <row r="5" spans="1:16" ht="25.5" customHeight="1">
      <c r="A5" s="5">
        <v>1</v>
      </c>
      <c r="B5" s="7" t="s">
        <v>84</v>
      </c>
      <c r="C5" s="4">
        <v>275</v>
      </c>
      <c r="D5" s="4">
        <v>13</v>
      </c>
      <c r="E5" s="4">
        <v>15</v>
      </c>
      <c r="F5" s="33">
        <f>E5+D5+C5</f>
        <v>303</v>
      </c>
      <c r="G5" s="4"/>
    </row>
    <row r="6" spans="1:16" ht="23.25">
      <c r="A6" s="5">
        <v>2</v>
      </c>
      <c r="B6" s="7" t="s">
        <v>27</v>
      </c>
      <c r="C6" s="4">
        <v>58</v>
      </c>
      <c r="D6" s="4">
        <v>11</v>
      </c>
      <c r="E6" s="4">
        <v>0</v>
      </c>
      <c r="F6" s="33">
        <f t="shared" ref="F6:F25" si="0">E6+D6+C6</f>
        <v>69</v>
      </c>
      <c r="G6" s="4"/>
    </row>
    <row r="7" spans="1:16" ht="23.25">
      <c r="A7" s="5">
        <v>3</v>
      </c>
      <c r="B7" s="7" t="s">
        <v>28</v>
      </c>
      <c r="C7" s="4">
        <v>228</v>
      </c>
      <c r="D7" s="4">
        <v>14</v>
      </c>
      <c r="E7" s="4">
        <v>0</v>
      </c>
      <c r="F7" s="33">
        <f t="shared" si="0"/>
        <v>242</v>
      </c>
      <c r="G7" s="4"/>
    </row>
    <row r="8" spans="1:16" ht="24.75" customHeight="1">
      <c r="A8" s="5">
        <v>4</v>
      </c>
      <c r="B8" s="7" t="s">
        <v>29</v>
      </c>
      <c r="C8" s="4">
        <v>80</v>
      </c>
      <c r="D8" s="4">
        <v>10</v>
      </c>
      <c r="E8" s="4">
        <v>2</v>
      </c>
      <c r="F8" s="33">
        <f t="shared" si="0"/>
        <v>92</v>
      </c>
      <c r="G8" s="4"/>
    </row>
    <row r="9" spans="1:16" ht="23.25">
      <c r="A9" s="5">
        <v>5</v>
      </c>
      <c r="B9" s="7" t="s">
        <v>19</v>
      </c>
      <c r="C9" s="4">
        <v>305</v>
      </c>
      <c r="D9" s="4">
        <v>21</v>
      </c>
      <c r="E9" s="4">
        <v>6</v>
      </c>
      <c r="F9" s="33">
        <f t="shared" si="0"/>
        <v>332</v>
      </c>
      <c r="G9" s="4"/>
    </row>
    <row r="10" spans="1:16" ht="23.25">
      <c r="A10" s="5">
        <v>6</v>
      </c>
      <c r="B10" s="6" t="s">
        <v>13</v>
      </c>
      <c r="C10" s="4">
        <v>106</v>
      </c>
      <c r="D10" s="4">
        <v>13</v>
      </c>
      <c r="E10" s="4">
        <v>3</v>
      </c>
      <c r="F10" s="33">
        <f t="shared" si="0"/>
        <v>122</v>
      </c>
      <c r="G10" s="4"/>
    </row>
    <row r="11" spans="1:16" ht="23.25">
      <c r="A11" s="5">
        <v>7</v>
      </c>
      <c r="B11" s="6" t="s">
        <v>14</v>
      </c>
      <c r="C11" s="4">
        <v>122</v>
      </c>
      <c r="D11" s="4">
        <v>7</v>
      </c>
      <c r="E11" s="4">
        <v>7</v>
      </c>
      <c r="F11" s="33">
        <f t="shared" si="0"/>
        <v>136</v>
      </c>
      <c r="G11" s="4"/>
    </row>
    <row r="12" spans="1:16" ht="23.25">
      <c r="A12" s="5">
        <v>8</v>
      </c>
      <c r="B12" s="6" t="s">
        <v>15</v>
      </c>
      <c r="C12" s="4">
        <v>25</v>
      </c>
      <c r="D12" s="4">
        <v>2</v>
      </c>
      <c r="E12" s="4">
        <v>0</v>
      </c>
      <c r="F12" s="33">
        <f t="shared" si="0"/>
        <v>27</v>
      </c>
      <c r="G12" s="4"/>
      <c r="J12" s="14"/>
    </row>
    <row r="13" spans="1:16" ht="28.5" customHeight="1">
      <c r="A13" s="5">
        <v>9</v>
      </c>
      <c r="B13" s="7" t="s">
        <v>30</v>
      </c>
      <c r="C13" s="4">
        <v>400</v>
      </c>
      <c r="D13" s="4">
        <v>11</v>
      </c>
      <c r="E13" s="4">
        <v>5</v>
      </c>
      <c r="F13" s="33">
        <f t="shared" si="0"/>
        <v>416</v>
      </c>
      <c r="G13" s="4"/>
    </row>
    <row r="14" spans="1:16" ht="23.25">
      <c r="A14" s="5">
        <v>10</v>
      </c>
      <c r="B14" s="7" t="s">
        <v>31</v>
      </c>
      <c r="C14" s="4">
        <v>107</v>
      </c>
      <c r="D14" s="4">
        <v>0</v>
      </c>
      <c r="E14" s="4">
        <v>0</v>
      </c>
      <c r="F14" s="33">
        <f t="shared" si="0"/>
        <v>107</v>
      </c>
      <c r="G14" s="4"/>
    </row>
    <row r="15" spans="1:16" ht="23.25">
      <c r="A15" s="5">
        <v>11</v>
      </c>
      <c r="B15" s="7" t="s">
        <v>21</v>
      </c>
      <c r="C15" s="4">
        <v>0</v>
      </c>
      <c r="D15" s="4">
        <v>0</v>
      </c>
      <c r="E15" s="4">
        <v>0</v>
      </c>
      <c r="F15" s="33">
        <f t="shared" si="0"/>
        <v>0</v>
      </c>
      <c r="G15" s="4"/>
      <c r="I15" s="14"/>
      <c r="P15" s="14"/>
    </row>
    <row r="16" spans="1:16" s="22" customFormat="1" ht="23.25">
      <c r="A16" s="19">
        <v>12</v>
      </c>
      <c r="B16" s="20" t="s">
        <v>53</v>
      </c>
      <c r="C16" s="21">
        <v>469</v>
      </c>
      <c r="D16" s="21">
        <v>48</v>
      </c>
      <c r="E16" s="21">
        <v>6</v>
      </c>
      <c r="F16" s="33">
        <f t="shared" si="0"/>
        <v>523</v>
      </c>
      <c r="G16" s="21"/>
      <c r="H16"/>
      <c r="I16" s="14"/>
      <c r="J16"/>
      <c r="K16"/>
      <c r="L16"/>
      <c r="M16"/>
      <c r="N16"/>
      <c r="O16"/>
      <c r="P16" s="14"/>
    </row>
    <row r="17" spans="1:16" ht="23.25">
      <c r="A17" s="5">
        <v>13</v>
      </c>
      <c r="B17" s="6" t="s">
        <v>16</v>
      </c>
      <c r="C17" s="4">
        <v>168</v>
      </c>
      <c r="D17" s="4">
        <v>73</v>
      </c>
      <c r="E17" s="4">
        <v>5</v>
      </c>
      <c r="F17" s="33">
        <f t="shared" si="0"/>
        <v>246</v>
      </c>
      <c r="G17" s="4"/>
      <c r="I17" s="14"/>
      <c r="P17" s="14"/>
    </row>
    <row r="18" spans="1:16" ht="23.25">
      <c r="A18" s="5">
        <v>14</v>
      </c>
      <c r="B18" s="6" t="s">
        <v>9</v>
      </c>
      <c r="C18" s="4">
        <v>10</v>
      </c>
      <c r="D18" s="4">
        <v>3</v>
      </c>
      <c r="E18" s="4">
        <v>2</v>
      </c>
      <c r="F18" s="33">
        <f t="shared" si="0"/>
        <v>15</v>
      </c>
      <c r="G18" s="4"/>
    </row>
    <row r="19" spans="1:16" ht="23.25">
      <c r="A19" s="5">
        <v>15</v>
      </c>
      <c r="B19" s="7" t="s">
        <v>26</v>
      </c>
      <c r="C19" s="4">
        <v>83</v>
      </c>
      <c r="D19" s="4">
        <v>113</v>
      </c>
      <c r="E19" s="4">
        <v>0</v>
      </c>
      <c r="F19" s="33">
        <f t="shared" si="0"/>
        <v>196</v>
      </c>
      <c r="G19" s="4"/>
    </row>
    <row r="20" spans="1:16" ht="23.25">
      <c r="A20" s="5">
        <v>16</v>
      </c>
      <c r="B20" s="6" t="s">
        <v>17</v>
      </c>
      <c r="C20" s="5">
        <v>95</v>
      </c>
      <c r="D20" s="4">
        <v>44</v>
      </c>
      <c r="E20" s="4">
        <v>0</v>
      </c>
      <c r="F20" s="33">
        <f t="shared" si="0"/>
        <v>139</v>
      </c>
      <c r="G20" s="4"/>
    </row>
    <row r="21" spans="1:16" ht="23.25">
      <c r="A21" s="5">
        <v>17</v>
      </c>
      <c r="B21" s="7" t="s">
        <v>25</v>
      </c>
      <c r="C21" s="4">
        <v>33</v>
      </c>
      <c r="D21" s="4">
        <v>42</v>
      </c>
      <c r="E21" s="4">
        <v>0</v>
      </c>
      <c r="F21" s="33">
        <f t="shared" si="0"/>
        <v>75</v>
      </c>
      <c r="G21" s="4"/>
    </row>
    <row r="22" spans="1:16" s="16" customFormat="1" ht="23.25">
      <c r="A22" s="17">
        <v>18</v>
      </c>
      <c r="B22" s="18" t="s">
        <v>22</v>
      </c>
      <c r="C22" s="23">
        <v>0</v>
      </c>
      <c r="D22" s="23">
        <v>0</v>
      </c>
      <c r="E22" s="23">
        <v>0</v>
      </c>
      <c r="F22" s="33">
        <f t="shared" si="0"/>
        <v>0</v>
      </c>
      <c r="G22" s="15"/>
    </row>
    <row r="23" spans="1:16" ht="23.25">
      <c r="A23" s="5">
        <v>19</v>
      </c>
      <c r="B23" s="6" t="s">
        <v>18</v>
      </c>
      <c r="C23" s="4">
        <v>295</v>
      </c>
      <c r="D23" s="4">
        <v>11</v>
      </c>
      <c r="E23" s="4">
        <v>2</v>
      </c>
      <c r="F23" s="33">
        <f t="shared" si="0"/>
        <v>308</v>
      </c>
      <c r="G23" s="4"/>
    </row>
    <row r="24" spans="1:16" ht="23.25">
      <c r="A24" s="5">
        <v>20</v>
      </c>
      <c r="B24" s="7" t="s">
        <v>23</v>
      </c>
      <c r="C24" s="4">
        <v>48</v>
      </c>
      <c r="D24" s="4">
        <v>0</v>
      </c>
      <c r="E24" s="4">
        <v>0</v>
      </c>
      <c r="F24" s="33">
        <f t="shared" si="0"/>
        <v>48</v>
      </c>
      <c r="G24" s="4"/>
    </row>
    <row r="25" spans="1:16" ht="23.25">
      <c r="A25" s="5">
        <v>21</v>
      </c>
      <c r="B25" s="7" t="s">
        <v>24</v>
      </c>
      <c r="C25" s="4">
        <v>309</v>
      </c>
      <c r="D25" s="4">
        <v>32</v>
      </c>
      <c r="E25" s="4">
        <v>2</v>
      </c>
      <c r="F25" s="33">
        <f t="shared" si="0"/>
        <v>343</v>
      </c>
      <c r="G25" s="4"/>
    </row>
    <row r="26" spans="1:16" ht="23.25">
      <c r="A26" s="5"/>
      <c r="B26" s="7" t="s">
        <v>6</v>
      </c>
      <c r="C26" s="4">
        <f>SUM(C5:C25)</f>
        <v>3216</v>
      </c>
      <c r="D26" s="4">
        <f>SUM(D5:D25)</f>
        <v>468</v>
      </c>
      <c r="E26" s="4">
        <f>SUM(E5:E25)</f>
        <v>55</v>
      </c>
      <c r="F26" s="33">
        <f>SUM(C26:E26)</f>
        <v>3739</v>
      </c>
      <c r="G26" s="4"/>
    </row>
    <row r="27" spans="1:16" ht="23.25">
      <c r="A27" s="25"/>
      <c r="B27" s="26"/>
      <c r="C27" s="27"/>
      <c r="D27" s="27"/>
      <c r="E27" s="27"/>
      <c r="F27" s="48"/>
      <c r="G27" s="27"/>
    </row>
    <row r="28" spans="1:16" ht="23.25">
      <c r="A28" s="25"/>
      <c r="B28" s="26"/>
      <c r="C28" s="27"/>
      <c r="D28" s="27"/>
      <c r="E28" s="27"/>
      <c r="F28" s="48"/>
      <c r="G28" s="27"/>
    </row>
    <row r="29" spans="1:16" s="46" customFormat="1" ht="24">
      <c r="A29" s="84" t="s">
        <v>86</v>
      </c>
      <c r="B29" s="84"/>
      <c r="C29" s="83" t="s">
        <v>88</v>
      </c>
      <c r="D29" s="83"/>
      <c r="E29" s="83"/>
      <c r="F29" s="83"/>
      <c r="G29" s="83"/>
    </row>
    <row r="30" spans="1:16" s="46" customFormat="1" ht="24">
      <c r="A30" s="84" t="s">
        <v>58</v>
      </c>
      <c r="B30" s="84"/>
      <c r="C30" s="83" t="s">
        <v>87</v>
      </c>
      <c r="D30" s="83"/>
      <c r="E30" s="83"/>
      <c r="F30" s="83"/>
      <c r="G30" s="83"/>
    </row>
    <row r="31" spans="1:16" s="46" customFormat="1" ht="24">
      <c r="A31" s="84" t="s">
        <v>60</v>
      </c>
      <c r="B31" s="84"/>
      <c r="C31" s="83" t="s">
        <v>72</v>
      </c>
      <c r="D31" s="83"/>
      <c r="E31" s="83"/>
      <c r="F31" s="83"/>
      <c r="G31" s="83"/>
    </row>
    <row r="32" spans="1:16" s="46" customFormat="1" ht="24">
      <c r="A32" s="84" t="s">
        <v>61</v>
      </c>
      <c r="B32" s="84"/>
      <c r="C32" s="83" t="s">
        <v>73</v>
      </c>
      <c r="D32" s="83"/>
      <c r="E32" s="83"/>
      <c r="F32" s="83"/>
      <c r="G32" s="83"/>
    </row>
    <row r="33" spans="1:7" s="46" customFormat="1" ht="24">
      <c r="A33" s="47"/>
      <c r="B33" s="47"/>
      <c r="C33" s="83" t="s">
        <v>85</v>
      </c>
      <c r="D33" s="83"/>
      <c r="E33" s="83"/>
      <c r="F33" s="83"/>
      <c r="G33" s="83"/>
    </row>
  </sheetData>
  <mergeCells count="13">
    <mergeCell ref="C33:G33"/>
    <mergeCell ref="C32:G32"/>
    <mergeCell ref="A1:G1"/>
    <mergeCell ref="A2:G2"/>
    <mergeCell ref="C30:G30"/>
    <mergeCell ref="C29:G29"/>
    <mergeCell ref="A32:B32"/>
    <mergeCell ref="F3:G3"/>
    <mergeCell ref="A3:E3"/>
    <mergeCell ref="C31:G31"/>
    <mergeCell ref="A29:B29"/>
    <mergeCell ref="A30:B30"/>
    <mergeCell ref="A31:B31"/>
  </mergeCells>
  <pageMargins left="0.7" right="0.2" top="0.75" bottom="0" header="0.3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shraban</vt:lpstr>
      <vt:lpstr>Bhadra</vt:lpstr>
      <vt:lpstr>Ashbin</vt:lpstr>
      <vt:lpstr>Kartik</vt:lpstr>
      <vt:lpstr>प्रथम चौमासिक</vt:lpstr>
      <vt:lpstr>Frist Quater </vt:lpstr>
      <vt:lpstr>Mansir</vt:lpstr>
      <vt:lpstr>Paush</vt:lpstr>
      <vt:lpstr>Magh </vt:lpstr>
      <vt:lpstr>Phajun</vt:lpstr>
      <vt:lpstr>Second Quater  </vt:lpstr>
      <vt:lpstr>दोस्रो चौमासिक (2)</vt:lpstr>
      <vt:lpstr>अक्ष्ठमासिक </vt:lpstr>
      <vt:lpstr>असार महिना</vt:lpstr>
      <vt:lpstr>वार्षिक प्रगती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2020-07-13T12:25:26Z</dcterms:modified>
</cp:coreProperties>
</file>